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M:\EA\Fonden för inre säkerhet\Program 2021-2027\Funktionsspecifika mappar\Verksamhetsutveckling\Verksamhetsutveckling ekonomi\Arbetsmaterial\"/>
    </mc:Choice>
  </mc:AlternateContent>
  <xr:revisionPtr revIDLastSave="0" documentId="13_ncr:1_{887DA4C2-4037-4520-B955-F9AEAB6C091A}" xr6:coauthVersionLast="36" xr6:coauthVersionMax="36" xr10:uidLastSave="{00000000-0000-0000-0000-000000000000}"/>
  <bookViews>
    <workbookView xWindow="0" yWindow="0" windowWidth="28800" windowHeight="13305" tabRatio="902" activeTab="3" xr2:uid="{00000000-000D-0000-FFFF-FFFF00000000}"/>
  </bookViews>
  <sheets>
    <sheet name="Revisionshistorik" sheetId="29" r:id="rId1"/>
    <sheet name="Instruktion" sheetId="25" r:id="rId2"/>
    <sheet name="Registrering partner" sheetId="12" r:id="rId3"/>
    <sheet name="Budgetöversikt" sheetId="1" r:id="rId4"/>
    <sheet name="befattningar" sheetId="3" state="hidden" r:id="rId5"/>
    <sheet name="1.Personal" sheetId="4" r:id="rId6"/>
    <sheet name="2. Resor och logi" sheetId="5" r:id="rId7"/>
    <sheet name="3. Invest,materiel, lokaler" sheetId="26" r:id="rId8"/>
    <sheet name="4. Externa tjänster" sheetId="27" r:id="rId9"/>
    <sheet name="5. Intäkter" sheetId="28" r:id="rId10"/>
    <sheet name="6. Finansiering" sheetId="19" r:id="rId11"/>
  </sheets>
  <definedNames>
    <definedName name="_xlnm._FilterDatabase" localSheetId="5" hidden="1">'1.Personal'!#REF!</definedName>
    <definedName name="_GoBack" localSheetId="2">'Registrering partner'!#REF!</definedName>
    <definedName name="Ap.kod" localSheetId="7">befattningar!#REF!</definedName>
    <definedName name="Ap.kod" localSheetId="8">befattningar!#REF!</definedName>
    <definedName name="Ap.kod" localSheetId="9">befattningar!#REF!</definedName>
    <definedName name="Ap.kod">befattningar!#REF!</definedName>
    <definedName name="kontant.bidrag">befattningar!$A$2:$A$3</definedName>
    <definedName name="Migv.befattningar">befattningar!$A$10:$A$15</definedName>
    <definedName name="Månad.Timme">befattningar!$A$5:$A$6</definedName>
    <definedName name="Part.nr">befattningar!$B$3:$B$5</definedName>
    <definedName name="Partner.kod">'Registrering partner'!$A$10:$A$15</definedName>
    <definedName name="partner.nr">befattningar!$B$3:$B$6</definedName>
    <definedName name="Partner_nummer">befattningar!$B$3:$B$5</definedName>
    <definedName name="_xlnm.Print_Area" localSheetId="5">'1.Personal'!$B$2:$U$55</definedName>
    <definedName name="_xlnm.Print_Area" localSheetId="6">'2. Resor och logi'!$B$2:$M$52</definedName>
    <definedName name="_xlnm.Print_Area" localSheetId="7">'3. Invest,materiel, lokaler'!$B$2:$M$52</definedName>
    <definedName name="_xlnm.Print_Area" localSheetId="8">'4. Externa tjänster'!$B$2:$M$52</definedName>
    <definedName name="_xlnm.Print_Area" localSheetId="9">'5. Intäkter'!$B$2:$K$16</definedName>
    <definedName name="Z_FD9E24FB_E33C_43AB_9795_CF6E8D9DA22D_.wvu.Cols" localSheetId="5" hidden="1">'1.Personal'!#REF!</definedName>
    <definedName name="Z_FD9E24FB_E33C_43AB_9795_CF6E8D9DA22D_.wvu.Cols" localSheetId="6" hidden="1">'2. Resor och logi'!#REF!</definedName>
    <definedName name="Z_FD9E24FB_E33C_43AB_9795_CF6E8D9DA22D_.wvu.Cols" localSheetId="7" hidden="1">'3. Invest,materiel, lokaler'!#REF!</definedName>
    <definedName name="Z_FD9E24FB_E33C_43AB_9795_CF6E8D9DA22D_.wvu.Cols" localSheetId="8" hidden="1">'4. Externa tjänster'!#REF!</definedName>
    <definedName name="Z_FD9E24FB_E33C_43AB_9795_CF6E8D9DA22D_.wvu.Cols" localSheetId="9" hidden="1">'5. Intäkter'!#REF!</definedName>
    <definedName name="Z_FD9E24FB_E33C_43AB_9795_CF6E8D9DA22D_.wvu.Cols" localSheetId="3" hidden="1">Budgetöversikt!#REF!</definedName>
    <definedName name="Z_FD9E24FB_E33C_43AB_9795_CF6E8D9DA22D_.wvu.FilterData" localSheetId="5" hidden="1">'1.Personal'!#REF!</definedName>
  </definedNames>
  <calcPr calcId="191029"/>
  <customWorkbookViews>
    <customWorkbookView name="Cristina Moretti Somp - Personlig vy" guid="{FD9E24FB-E33C-43AB-9795-CF6E8D9DA22D}" mergeInterval="0" personalView="1" maximized="1" windowWidth="1674" windowHeight="974" activeSheetId="6"/>
  </customWorkbookViews>
</workbook>
</file>

<file path=xl/calcChain.xml><?xml version="1.0" encoding="utf-8"?>
<calcChain xmlns="http://schemas.openxmlformats.org/spreadsheetml/2006/main">
  <c r="B10" i="12" l="1"/>
  <c r="D30" i="19" l="1"/>
  <c r="C43" i="5" l="1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28" l="1"/>
  <c r="B11" i="19"/>
  <c r="B10" i="19"/>
  <c r="B9" i="19"/>
  <c r="B8" i="19"/>
  <c r="B7" i="19"/>
  <c r="B6" i="19"/>
  <c r="Q5" i="4" l="1"/>
  <c r="R5" i="4"/>
  <c r="H42" i="1"/>
  <c r="H41" i="1"/>
  <c r="H40" i="1"/>
  <c r="G42" i="1"/>
  <c r="G41" i="1"/>
  <c r="G40" i="1"/>
  <c r="F42" i="1"/>
  <c r="F41" i="1"/>
  <c r="F40" i="1"/>
  <c r="E42" i="1"/>
  <c r="E41" i="1"/>
  <c r="E40" i="1"/>
  <c r="D42" i="1"/>
  <c r="D41" i="1"/>
  <c r="D40" i="1"/>
  <c r="C42" i="1"/>
  <c r="C41" i="1"/>
  <c r="C40" i="1"/>
  <c r="H39" i="1"/>
  <c r="G39" i="1"/>
  <c r="F39" i="1"/>
  <c r="T5" i="4" l="1"/>
  <c r="R20" i="1"/>
  <c r="R19" i="1"/>
  <c r="R18" i="1"/>
  <c r="R17" i="1"/>
  <c r="R16" i="1"/>
  <c r="R15" i="1"/>
  <c r="M14" i="1"/>
  <c r="N14" i="1"/>
  <c r="O14" i="1"/>
  <c r="P14" i="1"/>
  <c r="Q14" i="1"/>
  <c r="L14" i="1"/>
  <c r="Q20" i="1"/>
  <c r="Q19" i="1"/>
  <c r="Q18" i="1"/>
  <c r="Q17" i="1"/>
  <c r="Q16" i="1"/>
  <c r="Q15" i="1"/>
  <c r="P20" i="1"/>
  <c r="P19" i="1"/>
  <c r="P18" i="1"/>
  <c r="P17" i="1"/>
  <c r="P16" i="1"/>
  <c r="P15" i="1"/>
  <c r="L12" i="1"/>
  <c r="R12" i="1" s="1"/>
  <c r="L13" i="1"/>
  <c r="L11" i="1"/>
  <c r="R11" i="1" s="1"/>
  <c r="K11" i="1"/>
  <c r="M11" i="1"/>
  <c r="N11" i="1"/>
  <c r="O11" i="1"/>
  <c r="P11" i="1"/>
  <c r="Q11" i="1"/>
  <c r="K12" i="1"/>
  <c r="M12" i="1"/>
  <c r="N12" i="1"/>
  <c r="O12" i="1"/>
  <c r="P12" i="1"/>
  <c r="Q12" i="1"/>
  <c r="K13" i="1"/>
  <c r="M13" i="1"/>
  <c r="N13" i="1"/>
  <c r="O13" i="1"/>
  <c r="P13" i="1"/>
  <c r="Q13" i="1"/>
  <c r="R13" i="1"/>
  <c r="L10" i="1"/>
  <c r="L4" i="1"/>
  <c r="L3" i="1" s="1"/>
  <c r="L5" i="1"/>
  <c r="L6" i="1"/>
  <c r="L7" i="1"/>
  <c r="L8" i="1"/>
  <c r="R8" i="1" s="1"/>
  <c r="L9" i="1"/>
  <c r="R9" i="1" s="1"/>
  <c r="M5" i="1"/>
  <c r="M6" i="1"/>
  <c r="M7" i="1"/>
  <c r="R7" i="1" s="1"/>
  <c r="M8" i="1"/>
  <c r="M9" i="1"/>
  <c r="M10" i="1"/>
  <c r="N5" i="1"/>
  <c r="N6" i="1"/>
  <c r="N7" i="1"/>
  <c r="N8" i="1"/>
  <c r="N9" i="1"/>
  <c r="N10" i="1"/>
  <c r="O5" i="1"/>
  <c r="O6" i="1"/>
  <c r="O7" i="1"/>
  <c r="O8" i="1"/>
  <c r="O9" i="1"/>
  <c r="O10" i="1"/>
  <c r="P5" i="1"/>
  <c r="P7" i="1"/>
  <c r="P8" i="1"/>
  <c r="P9" i="1"/>
  <c r="P10" i="1"/>
  <c r="Q5" i="1"/>
  <c r="Q6" i="1"/>
  <c r="Q7" i="1"/>
  <c r="Q8" i="1"/>
  <c r="Q9" i="1"/>
  <c r="Q10" i="1"/>
  <c r="R5" i="1"/>
  <c r="Q4" i="1"/>
  <c r="Q3" i="1" s="1"/>
  <c r="P4" i="1"/>
  <c r="K7" i="28"/>
  <c r="K6" i="28"/>
  <c r="K5" i="28"/>
  <c r="K4" i="28"/>
  <c r="M5" i="27"/>
  <c r="M4" i="27"/>
  <c r="J5" i="19"/>
  <c r="U43" i="4"/>
  <c r="U30" i="4"/>
  <c r="T37" i="4"/>
  <c r="T31" i="4"/>
  <c r="T21" i="4"/>
  <c r="T15" i="4"/>
  <c r="T10" i="4"/>
  <c r="T44" i="4"/>
  <c r="T43" i="4"/>
  <c r="T42" i="4"/>
  <c r="T41" i="4"/>
  <c r="T40" i="4"/>
  <c r="T39" i="4"/>
  <c r="T38" i="4"/>
  <c r="T36" i="4"/>
  <c r="T35" i="4"/>
  <c r="T34" i="4"/>
  <c r="T33" i="4"/>
  <c r="T32" i="4"/>
  <c r="T30" i="4"/>
  <c r="T29" i="4"/>
  <c r="T28" i="4"/>
  <c r="T27" i="4"/>
  <c r="T26" i="4"/>
  <c r="T25" i="4"/>
  <c r="T24" i="4"/>
  <c r="T23" i="4"/>
  <c r="T22" i="4"/>
  <c r="T20" i="4"/>
  <c r="T19" i="4"/>
  <c r="T18" i="4"/>
  <c r="T17" i="4"/>
  <c r="T16" i="4"/>
  <c r="T14" i="4"/>
  <c r="T13" i="4"/>
  <c r="T12" i="4"/>
  <c r="T11" i="4"/>
  <c r="T9" i="4"/>
  <c r="T8" i="4"/>
  <c r="T7" i="4"/>
  <c r="T6" i="4"/>
  <c r="S44" i="4"/>
  <c r="S43" i="4"/>
  <c r="S41" i="4"/>
  <c r="S39" i="4"/>
  <c r="S36" i="4"/>
  <c r="S30" i="4"/>
  <c r="S17" i="4"/>
  <c r="S9" i="4"/>
  <c r="S5" i="4"/>
  <c r="R12" i="4"/>
  <c r="S6" i="4"/>
  <c r="S10" i="4"/>
  <c r="S42" i="4"/>
  <c r="S40" i="4"/>
  <c r="S38" i="4"/>
  <c r="S37" i="4"/>
  <c r="S35" i="4"/>
  <c r="S34" i="4"/>
  <c r="S33" i="4"/>
  <c r="S32" i="4"/>
  <c r="S31" i="4"/>
  <c r="S29" i="4"/>
  <c r="S28" i="4"/>
  <c r="S27" i="4"/>
  <c r="S26" i="4"/>
  <c r="S25" i="4"/>
  <c r="S24" i="4"/>
  <c r="S23" i="4"/>
  <c r="S22" i="4"/>
  <c r="S21" i="4"/>
  <c r="S20" i="4"/>
  <c r="S19" i="4"/>
  <c r="S18" i="4"/>
  <c r="S16" i="4"/>
  <c r="S15" i="4"/>
  <c r="S14" i="4"/>
  <c r="S13" i="4"/>
  <c r="S12" i="4"/>
  <c r="S11" i="4"/>
  <c r="S8" i="4"/>
  <c r="S7" i="4"/>
  <c r="R44" i="4"/>
  <c r="U44" i="4" s="1"/>
  <c r="R42" i="4"/>
  <c r="U42" i="4" s="1"/>
  <c r="R40" i="4"/>
  <c r="R37" i="4"/>
  <c r="R32" i="4"/>
  <c r="R21" i="4"/>
  <c r="R15" i="4"/>
  <c r="R43" i="4"/>
  <c r="R41" i="4"/>
  <c r="R39" i="4"/>
  <c r="R38" i="4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0" i="4"/>
  <c r="R19" i="4"/>
  <c r="R18" i="4"/>
  <c r="R17" i="4"/>
  <c r="R16" i="4"/>
  <c r="R14" i="4"/>
  <c r="R13" i="4"/>
  <c r="R11" i="4"/>
  <c r="R10" i="4"/>
  <c r="R9" i="4"/>
  <c r="R8" i="4"/>
  <c r="R7" i="4"/>
  <c r="R6" i="4"/>
  <c r="Q44" i="4"/>
  <c r="Q43" i="4"/>
  <c r="Q39" i="4"/>
  <c r="Q36" i="4"/>
  <c r="Q30" i="4"/>
  <c r="Q16" i="4"/>
  <c r="Q8" i="4"/>
  <c r="Q42" i="4"/>
  <c r="Q41" i="4"/>
  <c r="Q40" i="4"/>
  <c r="Q38" i="4"/>
  <c r="Q37" i="4"/>
  <c r="Q35" i="4"/>
  <c r="Q34" i="4"/>
  <c r="Q33" i="4"/>
  <c r="Q32" i="4"/>
  <c r="Q31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5" i="4"/>
  <c r="Q14" i="4"/>
  <c r="Q13" i="4"/>
  <c r="Q12" i="4"/>
  <c r="Q11" i="4"/>
  <c r="Q10" i="4"/>
  <c r="Q9" i="4"/>
  <c r="Q7" i="4"/>
  <c r="Q6" i="4"/>
  <c r="P44" i="4"/>
  <c r="P42" i="4"/>
  <c r="P40" i="4"/>
  <c r="P37" i="4"/>
  <c r="P32" i="4"/>
  <c r="P22" i="4"/>
  <c r="P19" i="4"/>
  <c r="P8" i="4"/>
  <c r="P10" i="4"/>
  <c r="P43" i="4"/>
  <c r="P41" i="4"/>
  <c r="P39" i="4"/>
  <c r="P38" i="4"/>
  <c r="P36" i="4"/>
  <c r="P35" i="4"/>
  <c r="P34" i="4"/>
  <c r="P33" i="4"/>
  <c r="P31" i="4"/>
  <c r="P30" i="4"/>
  <c r="P29" i="4"/>
  <c r="P28" i="4"/>
  <c r="P27" i="4"/>
  <c r="P26" i="4"/>
  <c r="P25" i="4"/>
  <c r="P24" i="4"/>
  <c r="P23" i="4"/>
  <c r="P21" i="4"/>
  <c r="P20" i="4"/>
  <c r="P18" i="4"/>
  <c r="P17" i="4"/>
  <c r="P16" i="4"/>
  <c r="P15" i="4"/>
  <c r="P14" i="4"/>
  <c r="P13" i="4"/>
  <c r="P12" i="4"/>
  <c r="P11" i="4"/>
  <c r="P9" i="4"/>
  <c r="P7" i="4"/>
  <c r="P6" i="4"/>
  <c r="P5" i="4"/>
  <c r="O44" i="4"/>
  <c r="O42" i="4"/>
  <c r="O40" i="4"/>
  <c r="U40" i="4" s="1"/>
  <c r="O32" i="4"/>
  <c r="U32" i="4" s="1"/>
  <c r="O23" i="4"/>
  <c r="O13" i="4"/>
  <c r="O10" i="4"/>
  <c r="O43" i="4"/>
  <c r="O41" i="4"/>
  <c r="U41" i="4" s="1"/>
  <c r="O39" i="4"/>
  <c r="U39" i="4" s="1"/>
  <c r="O38" i="4"/>
  <c r="U38" i="4" s="1"/>
  <c r="O37" i="4"/>
  <c r="U37" i="4" s="1"/>
  <c r="O36" i="4"/>
  <c r="U36" i="4" s="1"/>
  <c r="O35" i="4"/>
  <c r="U35" i="4" s="1"/>
  <c r="O34" i="4"/>
  <c r="U34" i="4" s="1"/>
  <c r="O33" i="4"/>
  <c r="U33" i="4" s="1"/>
  <c r="O31" i="4"/>
  <c r="U31" i="4" s="1"/>
  <c r="O30" i="4"/>
  <c r="O29" i="4"/>
  <c r="U29" i="4" s="1"/>
  <c r="O28" i="4"/>
  <c r="U28" i="4" s="1"/>
  <c r="O27" i="4"/>
  <c r="O26" i="4"/>
  <c r="O25" i="4"/>
  <c r="O24" i="4"/>
  <c r="O22" i="4"/>
  <c r="O21" i="4"/>
  <c r="O20" i="4"/>
  <c r="O19" i="4"/>
  <c r="O18" i="4"/>
  <c r="O17" i="4"/>
  <c r="O16" i="4"/>
  <c r="O15" i="4"/>
  <c r="O14" i="4"/>
  <c r="O12" i="4"/>
  <c r="O11" i="4"/>
  <c r="O9" i="4"/>
  <c r="O8" i="4"/>
  <c r="O7" i="4"/>
  <c r="O6" i="4"/>
  <c r="O5" i="4"/>
  <c r="A4" i="1"/>
  <c r="B7" i="1"/>
  <c r="B6" i="1"/>
  <c r="B5" i="1"/>
  <c r="U25" i="4" l="1"/>
  <c r="U27" i="4"/>
  <c r="U26" i="4"/>
  <c r="U5" i="4"/>
  <c r="U24" i="4"/>
  <c r="U23" i="4"/>
  <c r="U22" i="4"/>
  <c r="U21" i="4"/>
  <c r="U20" i="4"/>
  <c r="U19" i="4"/>
  <c r="U18" i="4"/>
  <c r="U17" i="4"/>
  <c r="U16" i="4"/>
  <c r="U15" i="4"/>
  <c r="U13" i="4"/>
  <c r="U14" i="4"/>
  <c r="U12" i="4"/>
  <c r="U11" i="4"/>
  <c r="F4" i="1"/>
  <c r="D4" i="1"/>
  <c r="C4" i="1"/>
  <c r="U10" i="4"/>
  <c r="U6" i="4"/>
  <c r="U9" i="4"/>
  <c r="R14" i="1"/>
  <c r="G4" i="1"/>
  <c r="R10" i="1"/>
  <c r="E4" i="1"/>
  <c r="H4" i="1"/>
  <c r="J27" i="19"/>
  <c r="J26" i="19"/>
  <c r="J25" i="19"/>
  <c r="J22" i="19"/>
  <c r="J16" i="19"/>
  <c r="J21" i="19"/>
  <c r="J20" i="19"/>
  <c r="J15" i="19"/>
  <c r="J14" i="19"/>
  <c r="J11" i="19"/>
  <c r="J10" i="19"/>
  <c r="J9" i="19"/>
  <c r="J8" i="19"/>
  <c r="J7" i="19"/>
  <c r="P6" i="1" s="1"/>
  <c r="P3" i="1" s="1"/>
  <c r="J6" i="19"/>
  <c r="M4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7" i="27"/>
  <c r="M6" i="27"/>
  <c r="M42" i="27"/>
  <c r="M41" i="27"/>
  <c r="M4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9" i="27"/>
  <c r="M8" i="27"/>
  <c r="M43" i="26"/>
  <c r="M42" i="26"/>
  <c r="M41" i="26"/>
  <c r="M40" i="26"/>
  <c r="M39" i="26"/>
  <c r="M38" i="26"/>
  <c r="M37" i="26"/>
  <c r="M36" i="26"/>
  <c r="M35" i="26"/>
  <c r="M34" i="26"/>
  <c r="M33" i="26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M13" i="26"/>
  <c r="M12" i="26"/>
  <c r="M11" i="26"/>
  <c r="M10" i="26"/>
  <c r="M9" i="26"/>
  <c r="M8" i="26"/>
  <c r="M7" i="26"/>
  <c r="M6" i="26"/>
  <c r="M5" i="26"/>
  <c r="M4" i="26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R6" i="1" l="1"/>
  <c r="I4" i="1"/>
  <c r="Q21" i="1"/>
  <c r="I30" i="19" s="1"/>
  <c r="U8" i="4"/>
  <c r="U7" i="4"/>
  <c r="H38" i="1"/>
  <c r="K19" i="1"/>
  <c r="K20" i="1"/>
  <c r="K18" i="1"/>
  <c r="P21" i="1" l="1"/>
  <c r="H30" i="19" s="1"/>
  <c r="C5" i="4" l="1"/>
  <c r="B4" i="1"/>
  <c r="G38" i="1" l="1"/>
  <c r="K7" i="1"/>
  <c r="M4" i="1"/>
  <c r="M3" i="1" s="1"/>
  <c r="N4" i="1"/>
  <c r="N3" i="1" s="1"/>
  <c r="O4" i="1"/>
  <c r="O3" i="1" s="1"/>
  <c r="L19" i="1"/>
  <c r="M19" i="1"/>
  <c r="N19" i="1"/>
  <c r="O19" i="1"/>
  <c r="L20" i="1"/>
  <c r="M20" i="1"/>
  <c r="N20" i="1"/>
  <c r="O20" i="1"/>
  <c r="M18" i="1"/>
  <c r="N18" i="1"/>
  <c r="O18" i="1"/>
  <c r="L18" i="1"/>
  <c r="L16" i="1"/>
  <c r="M16" i="1"/>
  <c r="N16" i="1"/>
  <c r="O16" i="1"/>
  <c r="L17" i="1"/>
  <c r="M17" i="1"/>
  <c r="N17" i="1"/>
  <c r="O17" i="1"/>
  <c r="M15" i="1"/>
  <c r="N15" i="1"/>
  <c r="O15" i="1"/>
  <c r="L15" i="1"/>
  <c r="B16" i="19"/>
  <c r="K17" i="1" s="1"/>
  <c r="B15" i="19"/>
  <c r="K16" i="1" s="1"/>
  <c r="B14" i="19"/>
  <c r="K5" i="1"/>
  <c r="K6" i="1"/>
  <c r="K8" i="1"/>
  <c r="K9" i="1"/>
  <c r="K10" i="1"/>
  <c r="B5" i="19"/>
  <c r="K4" i="1" s="1"/>
  <c r="E39" i="1"/>
  <c r="D39" i="1"/>
  <c r="C39" i="1"/>
  <c r="I39" i="1" l="1"/>
  <c r="R4" i="1"/>
  <c r="R3" i="1" s="1"/>
  <c r="I42" i="1"/>
  <c r="I41" i="1"/>
  <c r="I40" i="1"/>
  <c r="E38" i="1"/>
  <c r="C38" i="1"/>
  <c r="F38" i="1"/>
  <c r="D38" i="1"/>
  <c r="K15" i="1"/>
  <c r="C7" i="28"/>
  <c r="B42" i="1" s="1"/>
  <c r="C6" i="28"/>
  <c r="B41" i="1" s="1"/>
  <c r="B40" i="1"/>
  <c r="C4" i="28"/>
  <c r="B39" i="1" s="1"/>
  <c r="M21" i="1" l="1"/>
  <c r="E30" i="19" s="1"/>
  <c r="O21" i="1"/>
  <c r="G30" i="19" s="1"/>
  <c r="N21" i="1"/>
  <c r="F30" i="19" s="1"/>
  <c r="L21" i="1"/>
  <c r="I38" i="1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4" i="26"/>
  <c r="C4" i="5"/>
  <c r="B29" i="1"/>
  <c r="B30" i="1"/>
  <c r="B31" i="1"/>
  <c r="B32" i="1"/>
  <c r="B33" i="1"/>
  <c r="B34" i="1"/>
  <c r="B28" i="1"/>
  <c r="B21" i="1"/>
  <c r="B22" i="1"/>
  <c r="B23" i="1"/>
  <c r="B24" i="1"/>
  <c r="B25" i="1"/>
  <c r="B26" i="1"/>
  <c r="B20" i="1"/>
  <c r="B13" i="1"/>
  <c r="B14" i="1"/>
  <c r="B15" i="1"/>
  <c r="B16" i="1"/>
  <c r="B17" i="1"/>
  <c r="B18" i="1"/>
  <c r="B12" i="1"/>
  <c r="A29" i="1"/>
  <c r="A30" i="1"/>
  <c r="A31" i="1"/>
  <c r="A32" i="1"/>
  <c r="A33" i="1"/>
  <c r="A34" i="1"/>
  <c r="A28" i="1"/>
  <c r="A21" i="1"/>
  <c r="A22" i="1"/>
  <c r="A23" i="1"/>
  <c r="A24" i="1"/>
  <c r="A25" i="1"/>
  <c r="A26" i="1"/>
  <c r="A20" i="1"/>
  <c r="A13" i="1"/>
  <c r="A14" i="1"/>
  <c r="A15" i="1"/>
  <c r="A16" i="1"/>
  <c r="A17" i="1"/>
  <c r="A18" i="1"/>
  <c r="A12" i="1"/>
  <c r="B9" i="1"/>
  <c r="B10" i="1"/>
  <c r="A10" i="1"/>
  <c r="H18" i="1" l="1"/>
  <c r="F18" i="1"/>
  <c r="D18" i="1"/>
  <c r="G18" i="1"/>
  <c r="E18" i="1"/>
  <c r="C18" i="1"/>
  <c r="C17" i="1"/>
  <c r="G17" i="1"/>
  <c r="H17" i="1"/>
  <c r="F17" i="1"/>
  <c r="D17" i="1"/>
  <c r="E17" i="1"/>
  <c r="E15" i="1"/>
  <c r="H15" i="1"/>
  <c r="C15" i="1"/>
  <c r="D15" i="1"/>
  <c r="F15" i="1"/>
  <c r="G15" i="1"/>
  <c r="H12" i="1"/>
  <c r="G12" i="1"/>
  <c r="G11" i="1" s="1"/>
  <c r="G14" i="1"/>
  <c r="E14" i="1"/>
  <c r="C14" i="1"/>
  <c r="D14" i="1"/>
  <c r="H14" i="1"/>
  <c r="F14" i="1"/>
  <c r="H25" i="1"/>
  <c r="F25" i="1"/>
  <c r="D25" i="1"/>
  <c r="E25" i="1"/>
  <c r="G25" i="1"/>
  <c r="C25" i="1"/>
  <c r="I25" i="1" s="1"/>
  <c r="G23" i="1"/>
  <c r="H23" i="1"/>
  <c r="F23" i="1"/>
  <c r="D23" i="1"/>
  <c r="E23" i="1"/>
  <c r="C23" i="1"/>
  <c r="C16" i="1"/>
  <c r="G16" i="1"/>
  <c r="H16" i="1"/>
  <c r="F16" i="1"/>
  <c r="D16" i="1"/>
  <c r="E16" i="1"/>
  <c r="G13" i="1"/>
  <c r="E13" i="1"/>
  <c r="C13" i="1"/>
  <c r="H13" i="1"/>
  <c r="F13" i="1"/>
  <c r="D13" i="1"/>
  <c r="D26" i="1"/>
  <c r="H26" i="1"/>
  <c r="C26" i="1"/>
  <c r="F26" i="1"/>
  <c r="E26" i="1"/>
  <c r="G26" i="1"/>
  <c r="H24" i="1"/>
  <c r="F24" i="1"/>
  <c r="D24" i="1"/>
  <c r="E24" i="1"/>
  <c r="G24" i="1"/>
  <c r="C24" i="1"/>
  <c r="E22" i="1"/>
  <c r="H22" i="1"/>
  <c r="F22" i="1"/>
  <c r="D22" i="1"/>
  <c r="G22" i="1"/>
  <c r="C22" i="1"/>
  <c r="I22" i="1" s="1"/>
  <c r="E21" i="1"/>
  <c r="G21" i="1"/>
  <c r="G19" i="1" s="1"/>
  <c r="C21" i="1"/>
  <c r="H21" i="1"/>
  <c r="F21" i="1"/>
  <c r="D21" i="1"/>
  <c r="H20" i="1"/>
  <c r="G20" i="1"/>
  <c r="E20" i="1"/>
  <c r="G28" i="1"/>
  <c r="H28" i="1"/>
  <c r="F28" i="1"/>
  <c r="H32" i="1"/>
  <c r="F32" i="1"/>
  <c r="G32" i="1"/>
  <c r="H30" i="1"/>
  <c r="G30" i="1"/>
  <c r="F30" i="1"/>
  <c r="G29" i="1"/>
  <c r="H29" i="1"/>
  <c r="F29" i="1"/>
  <c r="H34" i="1"/>
  <c r="F34" i="1"/>
  <c r="G34" i="1"/>
  <c r="H33" i="1"/>
  <c r="F33" i="1"/>
  <c r="G33" i="1"/>
  <c r="C10" i="1"/>
  <c r="H10" i="1"/>
  <c r="D10" i="1"/>
  <c r="G10" i="1"/>
  <c r="E10" i="1"/>
  <c r="F10" i="1"/>
  <c r="G31" i="1"/>
  <c r="H31" i="1"/>
  <c r="F31" i="1"/>
  <c r="J30" i="19"/>
  <c r="R21" i="1"/>
  <c r="E12" i="1"/>
  <c r="F12" i="1"/>
  <c r="C12" i="1"/>
  <c r="D12" i="1"/>
  <c r="D28" i="1"/>
  <c r="E28" i="1"/>
  <c r="C28" i="1"/>
  <c r="D30" i="1"/>
  <c r="E30" i="1"/>
  <c r="C30" i="1"/>
  <c r="F20" i="1"/>
  <c r="C20" i="1"/>
  <c r="D20" i="1"/>
  <c r="C34" i="1"/>
  <c r="D34" i="1"/>
  <c r="E34" i="1"/>
  <c r="C31" i="1"/>
  <c r="D31" i="1"/>
  <c r="E31" i="1"/>
  <c r="C29" i="1"/>
  <c r="D29" i="1"/>
  <c r="E29" i="1"/>
  <c r="C33" i="1"/>
  <c r="E33" i="1"/>
  <c r="D33" i="1"/>
  <c r="C32" i="1"/>
  <c r="D32" i="1"/>
  <c r="E32" i="1"/>
  <c r="A5" i="1"/>
  <c r="A6" i="1"/>
  <c r="A7" i="1"/>
  <c r="A8" i="1"/>
  <c r="A9" i="1"/>
  <c r="B8" i="1"/>
  <c r="I13" i="1" l="1"/>
  <c r="I17" i="1"/>
  <c r="I18" i="1"/>
  <c r="I26" i="1"/>
  <c r="I16" i="1"/>
  <c r="I15" i="1"/>
  <c r="I24" i="1"/>
  <c r="I23" i="1"/>
  <c r="I21" i="1"/>
  <c r="I14" i="1"/>
  <c r="I20" i="1"/>
  <c r="I10" i="1"/>
  <c r="G9" i="1"/>
  <c r="E9" i="1"/>
  <c r="C9" i="1"/>
  <c r="H9" i="1"/>
  <c r="F9" i="1"/>
  <c r="D9" i="1"/>
  <c r="E8" i="1"/>
  <c r="F8" i="1"/>
  <c r="G8" i="1"/>
  <c r="C8" i="1"/>
  <c r="H8" i="1"/>
  <c r="D8" i="1"/>
  <c r="E7" i="1"/>
  <c r="F7" i="1"/>
  <c r="G7" i="1"/>
  <c r="C7" i="1"/>
  <c r="H7" i="1"/>
  <c r="D7" i="1"/>
  <c r="F27" i="1"/>
  <c r="D6" i="1"/>
  <c r="G6" i="1"/>
  <c r="C6" i="1"/>
  <c r="H6" i="1"/>
  <c r="E6" i="1"/>
  <c r="F6" i="1"/>
  <c r="H27" i="1"/>
  <c r="G5" i="1"/>
  <c r="C5" i="1"/>
  <c r="H5" i="1"/>
  <c r="F5" i="1"/>
  <c r="D5" i="1"/>
  <c r="E5" i="1"/>
  <c r="I30" i="1"/>
  <c r="G27" i="1"/>
  <c r="I31" i="1"/>
  <c r="I32" i="1"/>
  <c r="I28" i="1"/>
  <c r="C27" i="1"/>
  <c r="I33" i="1"/>
  <c r="E27" i="1"/>
  <c r="I29" i="1"/>
  <c r="I34" i="1"/>
  <c r="D27" i="1"/>
  <c r="D19" i="1"/>
  <c r="C19" i="1"/>
  <c r="H19" i="1"/>
  <c r="F19" i="1"/>
  <c r="E19" i="1"/>
  <c r="D11" i="1"/>
  <c r="I12" i="1"/>
  <c r="C11" i="1"/>
  <c r="F11" i="1"/>
  <c r="E11" i="1"/>
  <c r="E3" i="1" l="1"/>
  <c r="E36" i="1" s="1"/>
  <c r="I6" i="1"/>
  <c r="F3" i="1"/>
  <c r="F36" i="1" s="1"/>
  <c r="H3" i="1"/>
  <c r="H36" i="1" s="1"/>
  <c r="I5" i="1"/>
  <c r="C3" i="1"/>
  <c r="C36" i="1" s="1"/>
  <c r="I9" i="1"/>
  <c r="I8" i="1"/>
  <c r="D3" i="1"/>
  <c r="D36" i="1" s="1"/>
  <c r="I7" i="1"/>
  <c r="G3" i="1"/>
  <c r="G36" i="1" s="1"/>
  <c r="I11" i="1"/>
  <c r="H11" i="1"/>
  <c r="I27" i="1"/>
  <c r="I19" i="1"/>
  <c r="G35" i="1" l="1"/>
  <c r="G37" i="1" s="1"/>
  <c r="G43" i="1" s="1"/>
  <c r="H35" i="1"/>
  <c r="H37" i="1" s="1"/>
  <c r="H43" i="1" s="1"/>
  <c r="Q26" i="1" s="1"/>
  <c r="F35" i="1"/>
  <c r="I31" i="19" l="1"/>
  <c r="P26" i="1"/>
  <c r="H31" i="19"/>
  <c r="I36" i="1"/>
  <c r="I3" i="1"/>
  <c r="C35" i="1"/>
  <c r="C37" i="1" s="1"/>
  <c r="E35" i="1"/>
  <c r="E37" i="1" s="1"/>
  <c r="E43" i="1" s="1"/>
  <c r="N26" i="1" s="1"/>
  <c r="D35" i="1"/>
  <c r="F37" i="1"/>
  <c r="F43" i="1" s="1"/>
  <c r="O26" i="1" s="1"/>
  <c r="H32" i="19" l="1"/>
  <c r="H33" i="19"/>
  <c r="I33" i="19"/>
  <c r="I32" i="19"/>
  <c r="C43" i="1"/>
  <c r="I35" i="1"/>
  <c r="F31" i="19"/>
  <c r="F32" i="19" s="1"/>
  <c r="G31" i="19"/>
  <c r="D37" i="1"/>
  <c r="D43" i="1" s="1"/>
  <c r="M26" i="1" s="1"/>
  <c r="G32" i="19" l="1"/>
  <c r="I37" i="1"/>
  <c r="I43" i="1"/>
  <c r="R26" i="1" s="1"/>
  <c r="L26" i="1"/>
  <c r="D31" i="19"/>
  <c r="D32" i="19" s="1"/>
  <c r="G33" i="19"/>
  <c r="F33" i="19"/>
  <c r="E31" i="19"/>
  <c r="E32" i="19" s="1"/>
  <c r="R30" i="1" l="1"/>
  <c r="D33" i="19"/>
  <c r="J31" i="19"/>
  <c r="J32" i="19" s="1"/>
  <c r="E33" i="19"/>
  <c r="J33" i="19" l="1"/>
  <c r="S30" i="1"/>
</calcChain>
</file>

<file path=xl/sharedStrings.xml><?xml version="1.0" encoding="utf-8"?>
<sst xmlns="http://schemas.openxmlformats.org/spreadsheetml/2006/main" count="154" uniqueCount="109">
  <si>
    <t>Partner</t>
  </si>
  <si>
    <t>Mån/tim</t>
  </si>
  <si>
    <t>Omfattning</t>
  </si>
  <si>
    <t>Á pris</t>
  </si>
  <si>
    <t>Antal</t>
  </si>
  <si>
    <t>Summa</t>
  </si>
  <si>
    <t>Månad</t>
  </si>
  <si>
    <t>Timme</t>
  </si>
  <si>
    <t>Typ av kostnad, resmål,syfte och resenär</t>
  </si>
  <si>
    <t>Typ av kostnad</t>
  </si>
  <si>
    <t>Typ av intäkt</t>
  </si>
  <si>
    <t xml:space="preserve">Projektperiod: </t>
  </si>
  <si>
    <t>Resor och logi</t>
  </si>
  <si>
    <t>Kod för projektpartner</t>
  </si>
  <si>
    <t>Projektnamn:</t>
  </si>
  <si>
    <t>Partner 02</t>
  </si>
  <si>
    <t>Partner 03</t>
  </si>
  <si>
    <t>Partner 04</t>
  </si>
  <si>
    <t>Partner 05</t>
  </si>
  <si>
    <t>Partner 06</t>
  </si>
  <si>
    <t>Partner 07</t>
  </si>
  <si>
    <t>Migrationsverkets befattningar:</t>
  </si>
  <si>
    <t>Projektledare</t>
  </si>
  <si>
    <t>Delprojektledare</t>
  </si>
  <si>
    <t>Övrig projektpersonal</t>
  </si>
  <si>
    <t>Projektadministratör</t>
  </si>
  <si>
    <t>Styrgrupp</t>
  </si>
  <si>
    <t>Lönebikostnad</t>
  </si>
  <si>
    <t>Steg 1</t>
  </si>
  <si>
    <t>Spara</t>
  </si>
  <si>
    <t>Steg 2</t>
  </si>
  <si>
    <t>Steg 3</t>
  </si>
  <si>
    <t>Manipulera ej de celler som har formler eller skrivskydd.</t>
  </si>
  <si>
    <t>Personal</t>
  </si>
  <si>
    <t>Medfinansiär - namn på organisation</t>
  </si>
  <si>
    <t>Typ av medfinansiering</t>
  </si>
  <si>
    <t>Beräkningsunderlag 2: Resor och logi</t>
  </si>
  <si>
    <t>Beräkningsunderlag 1: Personal</t>
  </si>
  <si>
    <t>Allmänt om budgetfilen</t>
  </si>
  <si>
    <t>Projektekonom</t>
  </si>
  <si>
    <t>Befattning</t>
  </si>
  <si>
    <t>Alla belopp fylls i som plusbelopp.</t>
  </si>
  <si>
    <t xml:space="preserve">Granska fliken "Budgetöversikt". Denna flik hämtar uppgifter automatiskt från flikarna 1-6. </t>
  </si>
  <si>
    <t>För att underlätta ifylllnad av budgetfilen, ta gärna hjälp av en person med erfarenhet av programmet Excel.</t>
  </si>
  <si>
    <t>KOSTNADER</t>
  </si>
  <si>
    <t>Månadslön</t>
  </si>
  <si>
    <t>Antal timmar/månader</t>
  </si>
  <si>
    <t xml:space="preserve">Personalkostnader </t>
  </si>
  <si>
    <t>Totalt</t>
  </si>
  <si>
    <t>Schablonkostnader</t>
  </si>
  <si>
    <t>Indirekta kostnader</t>
  </si>
  <si>
    <t>Summa kostnader</t>
  </si>
  <si>
    <t>Investeringar, materiel och lokaler</t>
  </si>
  <si>
    <t>Summa medfinansiering</t>
  </si>
  <si>
    <t>Stöd</t>
  </si>
  <si>
    <t>ISF/BMVI</t>
  </si>
  <si>
    <t>Sammanställning</t>
  </si>
  <si>
    <t>Stödandel (EU-medel) av faktiska kostnader</t>
  </si>
  <si>
    <t>Budgeterat belopp</t>
  </si>
  <si>
    <t>Budgeterat belopp (plusbelopp)</t>
  </si>
  <si>
    <t xml:space="preserve">Privat medfinansiering </t>
  </si>
  <si>
    <t xml:space="preserve">Offentlig medfinansiering </t>
  </si>
  <si>
    <t>Från:</t>
  </si>
  <si>
    <t>till:</t>
  </si>
  <si>
    <t>EU-finansieringsgrad</t>
  </si>
  <si>
    <t xml:space="preserve">Alla registreringar görs i de vita fälten. I de tonade fälten görs automatiska beräkningar. </t>
  </si>
  <si>
    <t xml:space="preserve">Anvisning budgetmall: Planeringsbudget </t>
  </si>
  <si>
    <t>När ni gör er ansökan ska ni lämna uppgifter om projektets kostnader och finansiering. I planeringsfasen ska
ni ha läst vad som gäller för stödberättigande kostnader, gjort en detaljerad planeringsbudget och tagit reda på vilket redovisningsalternativ ni ska använda för ert projekt.</t>
  </si>
  <si>
    <t>Beräkningsunderlag 3: Investeringar, materiel och lokaler</t>
  </si>
  <si>
    <t>Beräkningsunderlag 5: Intäkter som genereras av projektet</t>
  </si>
  <si>
    <t>Ärendeid:</t>
  </si>
  <si>
    <t>Beräkningsunderlag 4: Externa tjänster</t>
  </si>
  <si>
    <t>Partnernummer</t>
  </si>
  <si>
    <t>Fyll i fliken "Registrering partner":</t>
  </si>
  <si>
    <t>Fyll i flikarna 1-6. Ange budgetpost per partner (rullist i kolumn Partnernummer). Alla belopp fylls i som plusbelopp.</t>
  </si>
  <si>
    <t>Över/underfinansiering:</t>
  </si>
  <si>
    <t>Summa totala kostnader</t>
  </si>
  <si>
    <t>Medfinansiering i procent</t>
  </si>
  <si>
    <t>Övergripande uppgifter</t>
  </si>
  <si>
    <t>Sökande:</t>
  </si>
  <si>
    <t>Externa tjänster</t>
  </si>
  <si>
    <t>Projekt intäkter</t>
  </si>
  <si>
    <t>MEDFINANSIERING</t>
  </si>
  <si>
    <t>Offentlig medfinansiering från tredje part</t>
  </si>
  <si>
    <t>Privat medfinansiering från tredje part</t>
  </si>
  <si>
    <t xml:space="preserve">Positivt belopp = underfinansiering, kräver ytterligare medfinansiering
Negativt belopp = överfinansiering, kan förekomma och ger motsvarande lägre EU-stöd </t>
  </si>
  <si>
    <t>Inget manuellt införande av rad eller kolumn är möjligt på grund av bakomliggande formler. Kontakta fondsekretariatet om du behöver en mall med ytterligare utrymme.</t>
  </si>
  <si>
    <t>Ange sökande, projektnamn, projektperiod och EU-finansieringsgrad (75%, 90% eller 100%)</t>
  </si>
  <si>
    <t>Partner 01/ sökande</t>
  </si>
  <si>
    <r>
      <t xml:space="preserve">Beloppen i fliken "Budgetöversikt" registreras i </t>
    </r>
    <r>
      <rPr>
        <sz val="10"/>
        <color theme="1"/>
        <rFont val="Arial"/>
        <family val="2"/>
      </rPr>
      <t xml:space="preserve"> Min ansökan, avsnitt budget</t>
    </r>
    <r>
      <rPr>
        <sz val="10"/>
        <rFont val="Arial"/>
        <family val="2"/>
      </rPr>
      <t>. Registrera en rad per partner under respektive kostnadsslag.</t>
    </r>
  </si>
  <si>
    <t>Ange alla projektpartner i projektet. Partner 01/sökande ska vara densamma som i cellen B3.</t>
  </si>
  <si>
    <r>
      <rPr>
        <sz val="10"/>
        <color theme="1"/>
        <rFont val="Arial"/>
        <family val="2"/>
      </rPr>
      <t>Kontrollera</t>
    </r>
    <r>
      <rPr>
        <sz val="10"/>
        <rFont val="Arial"/>
        <family val="2"/>
      </rPr>
      <t xml:space="preserve"> att stödandel (EU-medel) av faktiska kostnader stämmer med den EU-finansieringsgra</t>
    </r>
    <r>
      <rPr>
        <sz val="10"/>
        <color theme="1"/>
        <rFont val="Arial"/>
        <family val="2"/>
      </rPr>
      <t>d projektet har rätt att söka.</t>
    </r>
  </si>
  <si>
    <t>Offentlig medfinansiering från sökande/projektpartner</t>
  </si>
  <si>
    <t>Privat medfinansiering från sökande/projektpartner</t>
  </si>
  <si>
    <t>Beräkningsunderlag 6: Medfinansiering sökande, projektpartner och tredje part</t>
  </si>
  <si>
    <r>
      <t>Planeringsbudgeten (denna Excel mall) ska bifogas som en bilaga till er ansökan om st</t>
    </r>
    <r>
      <rPr>
        <sz val="10"/>
        <color theme="1"/>
        <rFont val="Arial"/>
        <family val="2"/>
      </rPr>
      <t>öd i  Min Ansökan</t>
    </r>
    <r>
      <rPr>
        <sz val="10"/>
        <rFont val="Arial"/>
        <family val="2"/>
      </rPr>
      <t>.</t>
    </r>
  </si>
  <si>
    <t>Version</t>
  </si>
  <si>
    <t>Datum</t>
  </si>
  <si>
    <t>Kommentar</t>
  </si>
  <si>
    <t>2.0</t>
  </si>
  <si>
    <t>Omarbetning efter omtolkning av regeln för  40%-schablon</t>
  </si>
  <si>
    <t>2.1</t>
  </si>
  <si>
    <t>Nya år inlagda</t>
  </si>
  <si>
    <t>Handläggare</t>
  </si>
  <si>
    <t>Zebastian Hermansson</t>
  </si>
  <si>
    <t>2.2</t>
  </si>
  <si>
    <t>Borttagning av fält för förenklade redovisningsalternativ</t>
  </si>
  <si>
    <t>2.3</t>
  </si>
  <si>
    <t>Instruktion för att fylla i personalkostnadsfliken borttagen. Ej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</si>
</sst>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r_-;\-* #,##0.00\ _k_r_-;_-* &quot;-&quot;??\ _k_r_-;_-@_-"/>
    <numFmt numFmtId="164" formatCode="_-* #,##0\ _k_r_-;\-* #,##0\ _k_r_-;_-* &quot;-&quot;??\ _k_r_-;_-@_-"/>
    <numFmt numFmtId="165" formatCode="#,##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E88"/>
        <bgColor indexed="64"/>
      </patternFill>
    </fill>
    <fill>
      <patternFill patternType="solid">
        <fgColor theme="8" tint="-0.249977111117893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6E88"/>
      </left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 style="thin">
        <color rgb="FF006E88"/>
      </left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 style="thin">
        <color rgb="FF006E88"/>
      </left>
      <right style="thick">
        <color rgb="FF006E88"/>
      </right>
      <top style="thick">
        <color rgb="FF006E88"/>
      </top>
      <bottom style="thick">
        <color rgb="FF006E88"/>
      </bottom>
      <diagonal/>
    </border>
    <border>
      <left/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/>
      <right style="thin">
        <color rgb="FF006E88"/>
      </right>
      <top style="hair">
        <color rgb="FF006E88"/>
      </top>
      <bottom style="hair">
        <color rgb="FF006E88"/>
      </bottom>
      <diagonal/>
    </border>
    <border>
      <left/>
      <right style="thin">
        <color rgb="FF006E88"/>
      </right>
      <top/>
      <bottom style="hair">
        <color rgb="FF006E88"/>
      </bottom>
      <diagonal/>
    </border>
    <border>
      <left/>
      <right style="thick">
        <color theme="8" tint="-0.249977111117893"/>
      </right>
      <top/>
      <bottom/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 style="thick">
        <color theme="8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8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8" tint="-0.249977111117893"/>
      </bottom>
      <diagonal/>
    </border>
    <border>
      <left style="thick">
        <color theme="8" tint="-0.249977111117893"/>
      </left>
      <right style="thin">
        <color indexed="64"/>
      </right>
      <top style="thin">
        <color indexed="64"/>
      </top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/>
      <diagonal/>
    </border>
    <border>
      <left style="thick">
        <color theme="8" tint="-0.249977111117893"/>
      </left>
      <right/>
      <top style="thin">
        <color rgb="FF006E88"/>
      </top>
      <bottom style="thick">
        <color theme="8" tint="-0.249977111117893"/>
      </bottom>
      <diagonal/>
    </border>
    <border>
      <left/>
      <right/>
      <top style="thin">
        <color rgb="FF006E88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n">
        <color rgb="FF006E88"/>
      </top>
      <bottom style="thick">
        <color theme="8" tint="-0.249977111117893"/>
      </bottom>
      <diagonal/>
    </border>
    <border>
      <left/>
      <right/>
      <top style="thick">
        <color theme="8" tint="-0.249977111117893"/>
      </top>
      <bottom style="thick">
        <color rgb="FF006E88"/>
      </bottom>
      <diagonal/>
    </border>
    <border>
      <left/>
      <right style="thick">
        <color theme="8" tint="-0.249977111117893"/>
      </right>
      <top/>
      <bottom style="thin">
        <color indexed="64"/>
      </bottom>
      <diagonal/>
    </border>
    <border>
      <left style="thick">
        <color theme="8" tint="-0.249977111117893"/>
      </left>
      <right style="thick">
        <color theme="8" tint="-0.249977111117893"/>
      </right>
      <top style="thick">
        <color theme="8" tint="-0.249977111117893"/>
      </top>
      <bottom style="thick">
        <color theme="8" tint="-0.249977111117893"/>
      </bottom>
      <diagonal/>
    </border>
    <border>
      <left/>
      <right/>
      <top/>
      <bottom style="thick">
        <color theme="8" tint="-0.249977111117893"/>
      </bottom>
      <diagonal/>
    </border>
    <border>
      <left style="thick">
        <color rgb="FF006E88"/>
      </left>
      <right/>
      <top/>
      <bottom/>
      <diagonal/>
    </border>
    <border>
      <left style="thick">
        <color theme="8" tint="-0.249977111117893"/>
      </left>
      <right/>
      <top style="thick">
        <color theme="8" tint="-0.249977111117893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thick">
        <color theme="8" tint="-0.249977111117893"/>
      </bottom>
      <diagonal/>
    </border>
    <border>
      <left/>
      <right/>
      <top style="thick">
        <color theme="8" tint="-0.249977111117893"/>
      </top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 style="thin">
        <color rgb="FF006E88"/>
      </left>
      <right/>
      <top/>
      <bottom style="hair">
        <color rgb="FF006E88"/>
      </bottom>
      <diagonal/>
    </border>
    <border>
      <left style="thin">
        <color indexed="64"/>
      </left>
      <right/>
      <top style="thick">
        <color theme="8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n">
        <color indexed="64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ck">
        <color rgb="FF006E88"/>
      </top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rgb="FF006E88"/>
      </right>
      <top/>
      <bottom style="thick">
        <color theme="8" tint="-0.249977111117893"/>
      </bottom>
      <diagonal/>
    </border>
    <border>
      <left/>
      <right style="thin">
        <color indexed="64"/>
      </right>
      <top style="thin">
        <color indexed="64"/>
      </top>
      <bottom style="thick">
        <color theme="8" tint="-0.249977111117893"/>
      </bottom>
      <diagonal/>
    </border>
    <border>
      <left style="thick">
        <color rgb="FF006E88"/>
      </left>
      <right style="thick">
        <color theme="8" tint="-0.249977111117893"/>
      </right>
      <top style="thick">
        <color theme="8" tint="-0.249977111117893"/>
      </top>
      <bottom style="thick">
        <color theme="8" tint="-0.249977111117893"/>
      </bottom>
      <diagonal/>
    </border>
    <border>
      <left style="thin">
        <color indexed="64"/>
      </left>
      <right style="thick">
        <color theme="8" tint="-0.249977111117893"/>
      </right>
      <top style="thick">
        <color theme="8" tint="-0.249977111117893"/>
      </top>
      <bottom style="thin">
        <color indexed="64"/>
      </bottom>
      <diagonal/>
    </border>
    <border>
      <left style="thin">
        <color indexed="64"/>
      </left>
      <right style="thick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77111117893"/>
      </right>
      <top style="thin">
        <color indexed="64"/>
      </top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rgb="FF006E88"/>
      </right>
      <top style="thick">
        <color theme="8" tint="-0.249977111117893"/>
      </top>
      <bottom style="thick">
        <color theme="8" tint="-0.249977111117893"/>
      </bottom>
      <diagonal/>
    </border>
    <border>
      <left style="thick">
        <color rgb="FF006E88"/>
      </left>
      <right style="thick">
        <color rgb="FF006E88"/>
      </right>
      <top style="thick">
        <color theme="8" tint="-0.249977111117893"/>
      </top>
      <bottom style="thick">
        <color theme="8" tint="-0.249977111117893"/>
      </bottom>
      <diagonal/>
    </border>
    <border>
      <left style="thick">
        <color rgb="FF006E88"/>
      </left>
      <right/>
      <top style="thick">
        <color theme="8" tint="-0.249977111117893"/>
      </top>
      <bottom style="thick">
        <color theme="8" tint="-0.249977111117893"/>
      </bottom>
      <diagonal/>
    </border>
    <border>
      <left/>
      <right style="thick">
        <color rgb="FF006E88"/>
      </right>
      <top style="thick">
        <color theme="8" tint="-0.249977111117893"/>
      </top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theme="8" tint="-0.249977111117893"/>
      </right>
      <top style="thin">
        <color indexed="64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thin">
        <color indexed="64"/>
      </bottom>
      <diagonal/>
    </border>
    <border>
      <left/>
      <right style="thick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ck">
        <color theme="8" tint="-0.249977111117893"/>
      </left>
      <right style="thick">
        <color theme="8" tint="-0.249977111117893"/>
      </right>
      <top style="thick">
        <color theme="8" tint="-0.249977111117893"/>
      </top>
      <bottom style="thin">
        <color indexed="64"/>
      </bottom>
      <diagonal/>
    </border>
    <border>
      <left style="thick">
        <color theme="8" tint="-0.249977111117893"/>
      </left>
      <right style="thick">
        <color theme="8" tint="-0.249977111117893"/>
      </right>
      <top/>
      <bottom style="thin">
        <color indexed="64"/>
      </bottom>
      <diagonal/>
    </border>
    <border>
      <left style="thin">
        <color theme="0"/>
      </left>
      <right/>
      <top style="thick">
        <color theme="8" tint="-0.249977111117893"/>
      </top>
      <bottom/>
      <diagonal/>
    </border>
    <border>
      <left/>
      <right/>
      <top style="thick">
        <color rgb="FF006E88"/>
      </top>
      <bottom style="thick">
        <color theme="8" tint="-0.249977111117893"/>
      </bottom>
      <diagonal/>
    </border>
    <border>
      <left/>
      <right style="thin">
        <color rgb="FF006E88"/>
      </right>
      <top style="thick">
        <color theme="8" tint="-0.249977111117893"/>
      </top>
      <bottom/>
      <diagonal/>
    </border>
    <border>
      <left/>
      <right/>
      <top style="thin">
        <color auto="1"/>
      </top>
      <bottom/>
      <diagonal/>
    </border>
    <border>
      <left style="thick">
        <color theme="8" tint="-0.249977111117893"/>
      </left>
      <right style="thin">
        <color rgb="FF006E88"/>
      </right>
      <top style="thick">
        <color theme="8" tint="-0.249977111117893"/>
      </top>
      <bottom/>
      <diagonal/>
    </border>
    <border>
      <left style="thick">
        <color theme="8" tint="-0.249977111117893"/>
      </left>
      <right style="thin">
        <color rgb="FF006E88"/>
      </right>
      <top/>
      <bottom/>
      <diagonal/>
    </border>
    <border>
      <left style="thick">
        <color theme="8" tint="-0.249977111117893"/>
      </left>
      <right style="thick">
        <color theme="8" tint="-0.249977111117893"/>
      </right>
      <top style="thick">
        <color theme="8" tint="-0.249977111117893"/>
      </top>
      <bottom/>
      <diagonal/>
    </border>
    <border>
      <left style="thick">
        <color theme="8" tint="-0.249977111117893"/>
      </left>
      <right style="thick">
        <color theme="8" tint="-0.249977111117893"/>
      </right>
      <top/>
      <bottom/>
      <diagonal/>
    </border>
    <border>
      <left style="thick">
        <color theme="8" tint="-0.249977111117893"/>
      </left>
      <right style="thick">
        <color theme="8" tint="-0.249977111117893"/>
      </right>
      <top/>
      <bottom style="thick">
        <color theme="8" tint="-0.249977111117893"/>
      </bottom>
      <diagonal/>
    </border>
    <border>
      <left style="thin">
        <color rgb="FF006E88"/>
      </left>
      <right style="thick">
        <color theme="8" tint="-0.249977111117893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8" tint="-0.249977111117893"/>
      </left>
      <right/>
      <top/>
      <bottom style="thin">
        <color indexed="64"/>
      </bottom>
      <diagonal/>
    </border>
    <border>
      <left style="thick">
        <color theme="8" tint="-0.249977111117893"/>
      </left>
      <right/>
      <top style="thin">
        <color indexed="64"/>
      </top>
      <bottom style="thick">
        <color theme="8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theme="8" tint="-0.249977111117893"/>
      </right>
      <top style="thick">
        <color theme="8" tint="-0.249977111117893"/>
      </top>
      <bottom style="thick">
        <color rgb="FF006E88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thick">
        <color rgb="FF006E88"/>
      </bottom>
      <diagonal/>
    </border>
    <border>
      <left/>
      <right style="thin">
        <color indexed="64"/>
      </right>
      <top/>
      <bottom style="thick">
        <color theme="8" tint="-0.249977111117893"/>
      </bottom>
      <diagonal/>
    </border>
    <border>
      <left style="thick">
        <color theme="8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8" tint="-0.249977111117893"/>
      </bottom>
      <diagonal/>
    </border>
    <border>
      <left/>
      <right style="thick">
        <color theme="8" tint="-0.249977111117893"/>
      </right>
      <top/>
      <bottom style="hair">
        <color rgb="FF006E88"/>
      </bottom>
      <diagonal/>
    </border>
    <border>
      <left/>
      <right style="thick">
        <color theme="8" tint="-0.249977111117893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thick">
        <color theme="8" tint="-0.249977111117893"/>
      </bottom>
      <diagonal/>
    </border>
    <border>
      <left style="thin">
        <color rgb="FF006E88"/>
      </left>
      <right/>
      <top style="hair">
        <color rgb="FF006E88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hair">
        <color rgb="FF006E88"/>
      </top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theme="8" tint="-0.249977111117893"/>
      </right>
      <top style="thick">
        <color theme="8" tint="-0.249977111117893"/>
      </top>
      <bottom style="hair">
        <color rgb="FF006E88"/>
      </bottom>
      <diagonal/>
    </border>
    <border>
      <left style="thin">
        <color rgb="FF006E88"/>
      </left>
      <right style="thick">
        <color theme="8" tint="-0.249977111117893"/>
      </right>
      <top style="thick">
        <color theme="8" tint="-0.249977111117893"/>
      </top>
      <bottom style="hair">
        <color rgb="FF006E88"/>
      </bottom>
      <diagonal/>
    </border>
    <border>
      <left style="thick">
        <color theme="8" tint="-0.249977111117893"/>
      </left>
      <right style="thick">
        <color theme="8" tint="-0.249977111117893"/>
      </right>
      <top style="thick">
        <color rgb="FF006E88"/>
      </top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rgb="FF006E88"/>
      </right>
      <top/>
      <bottom/>
      <diagonal/>
    </border>
    <border>
      <left style="thick">
        <color theme="8" tint="-0.249977111117893"/>
      </left>
      <right/>
      <top style="thick">
        <color theme="8" tint="-0.249977111117893"/>
      </top>
      <bottom style="hair">
        <color rgb="FF006E88"/>
      </bottom>
      <diagonal/>
    </border>
    <border>
      <left style="thick">
        <color theme="8" tint="-0.249977111117893"/>
      </left>
      <right/>
      <top/>
      <bottom style="hair">
        <color rgb="FF006E88"/>
      </bottom>
      <diagonal/>
    </border>
    <border>
      <left style="thick">
        <color theme="8" tint="-0.249977111117893"/>
      </left>
      <right/>
      <top style="hair">
        <color rgb="FF006E88"/>
      </top>
      <bottom style="thick">
        <color theme="8" tint="-0.249977111117893"/>
      </bottom>
      <diagonal/>
    </border>
    <border>
      <left/>
      <right style="thin">
        <color rgb="FF006E88"/>
      </right>
      <top style="hair">
        <color rgb="FF006E88"/>
      </top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theme="8" tint="-0.249977111117893"/>
      </right>
      <top/>
      <bottom style="hair">
        <color rgb="FF006E88"/>
      </bottom>
      <diagonal/>
    </border>
    <border>
      <left style="thick">
        <color theme="8" tint="-0.249977111117893"/>
      </left>
      <right style="thick">
        <color theme="8" tint="-0.249977111117893"/>
      </right>
      <top style="hair">
        <color rgb="FF006E88"/>
      </top>
      <bottom style="thick">
        <color theme="8" tint="-0.249977111117893"/>
      </bottom>
      <diagonal/>
    </border>
    <border>
      <left/>
      <right/>
      <top style="thick">
        <color theme="8" tint="-0.249977111117893"/>
      </top>
      <bottom style="hair">
        <color rgb="FF006E88"/>
      </bottom>
      <diagonal/>
    </border>
    <border>
      <left/>
      <right/>
      <top/>
      <bottom style="hair">
        <color rgb="FF006E88"/>
      </bottom>
      <diagonal/>
    </border>
    <border>
      <left/>
      <right/>
      <top style="hair">
        <color rgb="FF006E88"/>
      </top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theme="8" tint="-0.249977111117893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hair">
        <color theme="8" tint="-0.249977111117893"/>
      </bottom>
      <diagonal/>
    </border>
    <border>
      <left style="thin">
        <color theme="8" tint="-0.249977111117893"/>
      </left>
      <right style="thick">
        <color theme="8" tint="-0.249977111117893"/>
      </right>
      <top style="hair">
        <color rgb="FF006E88"/>
      </top>
      <bottom style="thick">
        <color theme="8" tint="-0.249977111117893"/>
      </bottom>
      <diagonal/>
    </border>
    <border>
      <left style="thin">
        <color theme="8" tint="-0.249977111117893"/>
      </left>
      <right/>
      <top style="hair">
        <color theme="8" tint="-0.249977111117893"/>
      </top>
      <bottom style="thick">
        <color theme="8" tint="-0.249977111117893"/>
      </bottom>
      <diagonal/>
    </border>
    <border>
      <left style="thick">
        <color theme="8" tint="-0.249977111117893"/>
      </left>
      <right style="thin">
        <color theme="8" tint="-0.249977111117893"/>
      </right>
      <top style="thick">
        <color theme="8" tint="-0.249977111117893"/>
      </top>
      <bottom style="hair">
        <color rgb="FF006E88"/>
      </bottom>
      <diagonal/>
    </border>
    <border>
      <left style="thick">
        <color theme="8" tint="-0.249977111117893"/>
      </left>
      <right style="thin">
        <color theme="8" tint="-0.249977111117893"/>
      </right>
      <top/>
      <bottom style="hair">
        <color rgb="FF006E88"/>
      </bottom>
      <diagonal/>
    </border>
    <border>
      <left style="thick">
        <color theme="8" tint="-0.249977111117893"/>
      </left>
      <right style="thin">
        <color theme="8" tint="-0.249977111117893"/>
      </right>
      <top style="hair">
        <color rgb="FF006E88"/>
      </top>
      <bottom style="thick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hair">
        <color rgb="FF006E88"/>
      </bottom>
      <diagonal/>
    </border>
    <border>
      <left style="thin">
        <color theme="8" tint="-0.249977111117893"/>
      </left>
      <right style="thin">
        <color theme="8" tint="-0.249977111117893"/>
      </right>
      <top style="hair">
        <color rgb="FF006E88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hair">
        <color rgb="FF006E88"/>
      </top>
      <bottom style="thick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ck">
        <color theme="8" tint="-0.249977111117893"/>
      </top>
      <bottom style="hair">
        <color rgb="FF006E88"/>
      </bottom>
      <diagonal/>
    </border>
    <border>
      <left style="thin">
        <color rgb="FF006E88"/>
      </left>
      <right style="thick">
        <color theme="8" tint="-0.249977111117893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ck">
        <color theme="8" tint="-0.249977111117893"/>
      </right>
      <top/>
      <bottom style="hair">
        <color rgb="FF006E88"/>
      </bottom>
      <diagonal/>
    </border>
    <border>
      <left style="thin">
        <color rgb="FF006E88"/>
      </left>
      <right style="thick">
        <color theme="8" tint="-0.249977111117893"/>
      </right>
      <top style="hair">
        <color rgb="FF006E88"/>
      </top>
      <bottom style="thick">
        <color theme="8" tint="-0.249977111117893"/>
      </bottom>
      <diagonal/>
    </border>
    <border>
      <left style="thin">
        <color rgb="FF006E88"/>
      </left>
      <right style="thin">
        <color rgb="FF006E88"/>
      </right>
      <top/>
      <bottom style="thin">
        <color rgb="FF006E88"/>
      </bottom>
      <diagonal/>
    </border>
    <border>
      <left style="thin">
        <color rgb="FF006E88"/>
      </left>
      <right style="thick">
        <color theme="8" tint="-0.249977111117893"/>
      </right>
      <top/>
      <bottom style="thin">
        <color rgb="FF006E88"/>
      </bottom>
      <diagonal/>
    </border>
    <border>
      <left/>
      <right style="thin">
        <color rgb="FF006E88"/>
      </right>
      <top style="hair">
        <color rgb="FF006E88"/>
      </top>
      <bottom/>
      <diagonal/>
    </border>
    <border>
      <left style="thin">
        <color rgb="FF006E88"/>
      </left>
      <right style="thin">
        <color rgb="FF006E88"/>
      </right>
      <top style="hair">
        <color rgb="FF006E88"/>
      </top>
      <bottom/>
      <diagonal/>
    </border>
    <border>
      <left style="thin">
        <color rgb="FF006E88"/>
      </left>
      <right style="thick">
        <color theme="8" tint="-0.249977111117893"/>
      </right>
      <top style="hair">
        <color rgb="FF006E88"/>
      </top>
      <bottom/>
      <diagonal/>
    </border>
    <border>
      <left style="thin">
        <color rgb="FF006E88"/>
      </left>
      <right style="thin">
        <color rgb="FF006E88"/>
      </right>
      <top style="thick">
        <color theme="8" tint="-0.249977111117893"/>
      </top>
      <bottom/>
      <diagonal/>
    </border>
    <border>
      <left style="thin">
        <color rgb="FF006E88"/>
      </left>
      <right style="thick">
        <color theme="8" tint="-0.249977111117893"/>
      </right>
      <top style="thick">
        <color theme="8" tint="-0.249977111117893"/>
      </top>
      <bottom/>
      <diagonal/>
    </border>
    <border>
      <left style="thick">
        <color theme="8" tint="-0.249977111117893"/>
      </left>
      <right style="thick">
        <color theme="8" tint="-0.249977111117893"/>
      </right>
      <top style="hair">
        <color rgb="FF006E88"/>
      </top>
      <bottom/>
      <diagonal/>
    </border>
    <border>
      <left/>
      <right style="thin">
        <color rgb="FF006E88"/>
      </right>
      <top/>
      <bottom style="thin">
        <color rgb="FF006E88"/>
      </bottom>
      <diagonal/>
    </border>
    <border>
      <left/>
      <right style="thick">
        <color theme="8" tint="-0.249977111117893"/>
      </right>
      <top style="hair">
        <color rgb="FF006E88"/>
      </top>
      <bottom/>
      <diagonal/>
    </border>
    <border>
      <left/>
      <right style="thick">
        <color theme="8" tint="-0.249977111117893"/>
      </right>
      <top/>
      <bottom style="thin">
        <color rgb="FF006E88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thin">
        <color rgb="FF006E88"/>
      </bottom>
      <diagonal/>
    </border>
    <border>
      <left style="thick">
        <color theme="8" tint="-0.249977111117893"/>
      </left>
      <right style="thick">
        <color theme="8" tint="-0.249977111117893"/>
      </right>
      <top/>
      <bottom style="thin">
        <color rgb="FF006E88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408">
    <xf numFmtId="0" fontId="0" fillId="0" borderId="0" xfId="0"/>
    <xf numFmtId="0" fontId="7" fillId="0" borderId="0" xfId="0" applyFont="1"/>
    <xf numFmtId="0" fontId="4" fillId="0" borderId="6" xfId="2" applyFont="1" applyBorder="1"/>
    <xf numFmtId="0" fontId="3" fillId="0" borderId="0" xfId="2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3" fillId="0" borderId="0" xfId="1" applyNumberFormat="1" applyFont="1" applyBorder="1" applyAlignment="1">
      <alignment wrapText="1"/>
    </xf>
    <xf numFmtId="164" fontId="3" fillId="0" borderId="0" xfId="1" applyNumberFormat="1" applyFont="1" applyBorder="1" applyAlignment="1" applyProtection="1">
      <alignment wrapText="1"/>
      <protection locked="0"/>
    </xf>
    <xf numFmtId="164" fontId="4" fillId="0" borderId="0" xfId="1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4" xfId="3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0" xfId="0" applyNumberFormat="1" applyFont="1" applyAlignment="1">
      <alignment wrapText="1"/>
    </xf>
    <xf numFmtId="0" fontId="0" fillId="0" borderId="0" xfId="0" applyAlignment="1" applyProtection="1">
      <alignment wrapText="1"/>
      <protection hidden="1"/>
    </xf>
    <xf numFmtId="3" fontId="15" fillId="5" borderId="13" xfId="4" applyNumberFormat="1" applyFont="1" applyFill="1" applyBorder="1" applyProtection="1">
      <protection hidden="1"/>
    </xf>
    <xf numFmtId="3" fontId="15" fillId="5" borderId="14" xfId="4" applyNumberFormat="1" applyFont="1" applyFill="1" applyBorder="1" applyProtection="1">
      <protection hidden="1"/>
    </xf>
    <xf numFmtId="3" fontId="15" fillId="5" borderId="12" xfId="0" applyNumberFormat="1" applyFont="1" applyFill="1" applyBorder="1" applyProtection="1">
      <protection hidden="1"/>
    </xf>
    <xf numFmtId="0" fontId="13" fillId="5" borderId="8" xfId="4" applyFont="1" applyFill="1" applyBorder="1" applyAlignment="1" applyProtection="1">
      <alignment horizontal="left" vertical="center"/>
      <protection hidden="1"/>
    </xf>
    <xf numFmtId="0" fontId="14" fillId="3" borderId="8" xfId="4" applyFont="1" applyFill="1" applyBorder="1" applyProtection="1">
      <protection hidden="1"/>
    </xf>
    <xf numFmtId="3" fontId="14" fillId="3" borderId="9" xfId="4" applyNumberFormat="1" applyFont="1" applyFill="1" applyBorder="1" applyProtection="1">
      <protection hidden="1"/>
    </xf>
    <xf numFmtId="3" fontId="14" fillId="3" borderId="10" xfId="4" applyNumberFormat="1" applyFont="1" applyFill="1" applyBorder="1" applyProtection="1">
      <protection hidden="1"/>
    </xf>
    <xf numFmtId="3" fontId="15" fillId="5" borderId="13" xfId="0" applyNumberFormat="1" applyFont="1" applyFill="1" applyBorder="1" applyProtection="1">
      <protection hidden="1"/>
    </xf>
    <xf numFmtId="3" fontId="15" fillId="5" borderId="15" xfId="4" applyNumberFormat="1" applyFont="1" applyFill="1" applyBorder="1" applyProtection="1">
      <protection hidden="1"/>
    </xf>
    <xf numFmtId="0" fontId="3" fillId="5" borderId="4" xfId="0" applyFont="1" applyFill="1" applyBorder="1" applyAlignment="1" applyProtection="1">
      <alignment horizontal="left" wrapText="1"/>
      <protection hidden="1"/>
    </xf>
    <xf numFmtId="0" fontId="3" fillId="5" borderId="1" xfId="0" applyFont="1" applyFill="1" applyBorder="1" applyAlignment="1" applyProtection="1">
      <alignment horizontal="left" wrapText="1"/>
      <protection hidden="1"/>
    </xf>
    <xf numFmtId="0" fontId="11" fillId="0" borderId="0" xfId="3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64" fontId="4" fillId="0" borderId="0" xfId="1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0" fillId="5" borderId="26" xfId="0" applyFont="1" applyFill="1" applyBorder="1" applyProtection="1">
      <protection hidden="1"/>
    </xf>
    <xf numFmtId="0" fontId="20" fillId="5" borderId="27" xfId="0" applyFont="1" applyFill="1" applyBorder="1" applyProtection="1">
      <protection hidden="1"/>
    </xf>
    <xf numFmtId="10" fontId="20" fillId="5" borderId="28" xfId="5" applyNumberFormat="1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vertical="center" wrapText="1"/>
    </xf>
    <xf numFmtId="0" fontId="14" fillId="3" borderId="31" xfId="4" applyFont="1" applyFill="1" applyBorder="1" applyProtection="1">
      <protection hidden="1"/>
    </xf>
    <xf numFmtId="0" fontId="3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1" fillId="0" borderId="0" xfId="3" applyFont="1" applyFill="1" applyBorder="1" applyAlignment="1" applyProtection="1">
      <alignment horizontal="left" vertical="center" wrapText="1"/>
      <protection locked="0"/>
    </xf>
    <xf numFmtId="16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3" fontId="3" fillId="0" borderId="4" xfId="1" applyNumberFormat="1" applyFont="1" applyBorder="1" applyAlignment="1" applyProtection="1">
      <alignment horizontal="right" wrapText="1"/>
      <protection locked="0"/>
    </xf>
    <xf numFmtId="3" fontId="3" fillId="5" borderId="30" xfId="1" applyNumberFormat="1" applyFont="1" applyFill="1" applyBorder="1" applyAlignment="1" applyProtection="1">
      <alignment horizontal="right" wrapText="1"/>
      <protection hidden="1"/>
    </xf>
    <xf numFmtId="3" fontId="3" fillId="0" borderId="1" xfId="1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5" borderId="4" xfId="1" applyNumberFormat="1" applyFont="1" applyFill="1" applyBorder="1" applyAlignment="1" applyProtection="1">
      <alignment horizontal="right" wrapText="1"/>
      <protection hidden="1"/>
    </xf>
    <xf numFmtId="3" fontId="10" fillId="0" borderId="4" xfId="3" applyNumberFormat="1" applyFont="1" applyFill="1" applyBorder="1" applyAlignment="1" applyProtection="1">
      <alignment wrapText="1"/>
      <protection locked="0"/>
    </xf>
    <xf numFmtId="3" fontId="3" fillId="5" borderId="1" xfId="1" applyNumberFormat="1" applyFont="1" applyFill="1" applyBorder="1" applyAlignment="1" applyProtection="1">
      <alignment horizontal="right" wrapText="1"/>
      <protection hidden="1"/>
    </xf>
    <xf numFmtId="3" fontId="3" fillId="0" borderId="1" xfId="0" applyNumberFormat="1" applyFont="1" applyFill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hidden="1"/>
    </xf>
    <xf numFmtId="3" fontId="18" fillId="6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3" fontId="3" fillId="0" borderId="4" xfId="1" applyNumberFormat="1" applyFont="1" applyBorder="1" applyAlignment="1" applyProtection="1">
      <alignment horizontal="right" vertical="center" wrapText="1"/>
      <protection locked="0"/>
    </xf>
    <xf numFmtId="3" fontId="3" fillId="5" borderId="30" xfId="1" applyNumberFormat="1" applyFont="1" applyFill="1" applyBorder="1" applyAlignment="1" applyProtection="1">
      <alignment horizontal="right" vertical="center" wrapText="1"/>
      <protection hidden="1"/>
    </xf>
    <xf numFmtId="3" fontId="15" fillId="2" borderId="12" xfId="0" applyNumberFormat="1" applyFont="1" applyFill="1" applyBorder="1" applyAlignment="1" applyProtection="1">
      <alignment vertical="center"/>
      <protection locked="0"/>
    </xf>
    <xf numFmtId="0" fontId="15" fillId="2" borderId="16" xfId="0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3" fontId="3" fillId="0" borderId="4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23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8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4" fontId="4" fillId="2" borderId="31" xfId="0" applyNumberFormat="1" applyFont="1" applyFill="1" applyBorder="1" applyAlignment="1" applyProtection="1">
      <alignment vertical="center" wrapText="1"/>
      <protection locked="0"/>
    </xf>
    <xf numFmtId="3" fontId="3" fillId="0" borderId="4" xfId="0" applyNumberFormat="1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left" vertical="center" wrapText="1"/>
      <protection locked="0"/>
    </xf>
    <xf numFmtId="3" fontId="15" fillId="2" borderId="3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wrapText="1"/>
      <protection locked="0"/>
    </xf>
    <xf numFmtId="3" fontId="3" fillId="0" borderId="40" xfId="1" applyNumberFormat="1" applyFont="1" applyBorder="1" applyAlignment="1" applyProtection="1">
      <alignment horizontal="right" vertical="center" wrapText="1"/>
      <protection locked="0"/>
    </xf>
    <xf numFmtId="3" fontId="3" fillId="0" borderId="2" xfId="1" applyNumberFormat="1" applyFont="1" applyBorder="1" applyAlignment="1" applyProtection="1">
      <alignment horizontal="right" vertical="center" wrapText="1"/>
      <protection locked="0"/>
    </xf>
    <xf numFmtId="3" fontId="3" fillId="5" borderId="42" xfId="1" applyNumberFormat="1" applyFont="1" applyFill="1" applyBorder="1" applyAlignment="1" applyProtection="1">
      <alignment horizontal="right" wrapText="1"/>
      <protection hidden="1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3" fontId="3" fillId="0" borderId="23" xfId="1" applyNumberFormat="1" applyFont="1" applyBorder="1" applyAlignment="1" applyProtection="1">
      <alignment horizontal="right" vertical="center" wrapText="1"/>
      <protection locked="0"/>
    </xf>
    <xf numFmtId="3" fontId="3" fillId="0" borderId="23" xfId="0" applyNumberFormat="1" applyFont="1" applyBorder="1" applyAlignment="1" applyProtection="1">
      <alignment horizontal="left" vertical="center" wrapText="1"/>
      <protection locked="0"/>
    </xf>
    <xf numFmtId="3" fontId="3" fillId="0" borderId="41" xfId="1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left" vertical="center" wrapText="1"/>
      <protection locked="0"/>
    </xf>
    <xf numFmtId="0" fontId="12" fillId="5" borderId="46" xfId="0" applyFont="1" applyFill="1" applyBorder="1" applyAlignment="1" applyProtection="1">
      <alignment horizontal="center" vertical="center"/>
      <protection hidden="1"/>
    </xf>
    <xf numFmtId="0" fontId="12" fillId="5" borderId="31" xfId="0" applyFont="1" applyFill="1" applyBorder="1" applyAlignment="1" applyProtection="1">
      <alignment horizontal="center" vertical="center"/>
      <protection hidden="1"/>
    </xf>
    <xf numFmtId="0" fontId="12" fillId="5" borderId="35" xfId="0" applyFont="1" applyFill="1" applyBorder="1" applyAlignment="1" applyProtection="1">
      <alignment horizontal="center" vertical="center"/>
      <protection hidden="1"/>
    </xf>
    <xf numFmtId="3" fontId="3" fillId="0" borderId="47" xfId="1" applyNumberFormat="1" applyFont="1" applyBorder="1" applyAlignment="1" applyProtection="1">
      <alignment horizontal="right" vertical="center" wrapText="1"/>
      <protection locked="0"/>
    </xf>
    <xf numFmtId="3" fontId="3" fillId="0" borderId="48" xfId="1" applyNumberFormat="1" applyFont="1" applyBorder="1" applyAlignment="1" applyProtection="1">
      <alignment horizontal="right" vertical="center" wrapText="1"/>
      <protection locked="0"/>
    </xf>
    <xf numFmtId="3" fontId="3" fillId="0" borderId="49" xfId="1" applyNumberFormat="1" applyFont="1" applyBorder="1" applyAlignment="1" applyProtection="1">
      <alignment horizontal="right" vertical="center" wrapText="1"/>
      <protection locked="0"/>
    </xf>
    <xf numFmtId="3" fontId="18" fillId="7" borderId="20" xfId="0" applyNumberFormat="1" applyFont="1" applyFill="1" applyBorder="1" applyAlignment="1" applyProtection="1">
      <alignment vertical="center"/>
      <protection hidden="1"/>
    </xf>
    <xf numFmtId="0" fontId="12" fillId="5" borderId="50" xfId="0" applyFont="1" applyFill="1" applyBorder="1" applyAlignment="1" applyProtection="1">
      <alignment horizontal="center" vertical="center"/>
      <protection hidden="1"/>
    </xf>
    <xf numFmtId="0" fontId="12" fillId="5" borderId="51" xfId="0" applyFont="1" applyFill="1" applyBorder="1" applyAlignment="1" applyProtection="1">
      <alignment horizontal="center" vertical="center"/>
      <protection hidden="1"/>
    </xf>
    <xf numFmtId="0" fontId="12" fillId="5" borderId="52" xfId="0" applyFont="1" applyFill="1" applyBorder="1" applyAlignment="1" applyProtection="1">
      <alignment horizontal="center" vertical="center"/>
      <protection hidden="1"/>
    </xf>
    <xf numFmtId="0" fontId="12" fillId="5" borderId="53" xfId="0" applyFont="1" applyFill="1" applyBorder="1" applyAlignment="1" applyProtection="1">
      <alignment horizontal="center" vertical="center"/>
      <protection hidden="1"/>
    </xf>
    <xf numFmtId="0" fontId="12" fillId="5" borderId="34" xfId="0" applyFont="1" applyFill="1" applyBorder="1" applyAlignment="1" applyProtection="1">
      <alignment horizontal="center" vertical="center"/>
      <protection hidden="1"/>
    </xf>
    <xf numFmtId="0" fontId="12" fillId="5" borderId="36" xfId="0" applyFont="1" applyFill="1" applyBorder="1" applyAlignment="1" applyProtection="1">
      <alignment horizontal="center" vertical="center"/>
      <protection hidden="1"/>
    </xf>
    <xf numFmtId="3" fontId="3" fillId="0" borderId="47" xfId="1" applyNumberFormat="1" applyFont="1" applyBorder="1" applyAlignment="1" applyProtection="1">
      <alignment horizontal="right" wrapText="1"/>
      <protection locked="0"/>
    </xf>
    <xf numFmtId="3" fontId="3" fillId="0" borderId="48" xfId="1" applyNumberFormat="1" applyFont="1" applyBorder="1" applyAlignment="1" applyProtection="1">
      <alignment horizontal="right" wrapText="1"/>
      <protection locked="0"/>
    </xf>
    <xf numFmtId="3" fontId="3" fillId="0" borderId="23" xfId="1" applyNumberFormat="1" applyFont="1" applyBorder="1" applyAlignment="1" applyProtection="1">
      <alignment horizontal="right" wrapText="1"/>
      <protection locked="0"/>
    </xf>
    <xf numFmtId="3" fontId="3" fillId="0" borderId="49" xfId="1" applyNumberFormat="1" applyFont="1" applyBorder="1" applyAlignment="1" applyProtection="1">
      <alignment horizontal="right" wrapText="1"/>
      <protection locked="0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45" xfId="0" applyNumberFormat="1" applyFont="1" applyBorder="1" applyAlignment="1" applyProtection="1">
      <alignment horizontal="right" vertical="center" wrapText="1"/>
      <protection locked="0"/>
    </xf>
    <xf numFmtId="0" fontId="3" fillId="0" borderId="55" xfId="0" applyFont="1" applyBorder="1" applyAlignment="1" applyProtection="1">
      <alignment horizontal="left" vertical="center" wrapText="1"/>
      <protection locked="0"/>
    </xf>
    <xf numFmtId="0" fontId="3" fillId="0" borderId="56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5" borderId="55" xfId="0" applyFont="1" applyFill="1" applyBorder="1" applyAlignment="1" applyProtection="1">
      <alignment horizontal="left" vertical="center" wrapText="1"/>
      <protection hidden="1"/>
    </xf>
    <xf numFmtId="0" fontId="3" fillId="5" borderId="30" xfId="0" applyFont="1" applyFill="1" applyBorder="1" applyAlignment="1" applyProtection="1">
      <alignment horizontal="left" vertical="center" wrapText="1"/>
      <protection hidden="1"/>
    </xf>
    <xf numFmtId="0" fontId="3" fillId="5" borderId="42" xfId="0" applyFont="1" applyFill="1" applyBorder="1" applyAlignment="1" applyProtection="1">
      <alignment horizontal="left" vertical="center" wrapText="1"/>
      <protection hidden="1"/>
    </xf>
    <xf numFmtId="0" fontId="3" fillId="0" borderId="57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54" xfId="0" applyFont="1" applyBorder="1" applyAlignment="1" applyProtection="1">
      <alignment horizontal="left" vertical="center" wrapText="1"/>
      <protection locked="0"/>
    </xf>
    <xf numFmtId="9" fontId="17" fillId="7" borderId="0" xfId="6" applyFont="1" applyFill="1" applyBorder="1" applyAlignment="1" applyProtection="1">
      <protection hidden="1"/>
    </xf>
    <xf numFmtId="9" fontId="17" fillId="7" borderId="0" xfId="6" applyFont="1" applyFill="1" applyBorder="1" applyProtection="1">
      <protection hidden="1"/>
    </xf>
    <xf numFmtId="3" fontId="18" fillId="7" borderId="18" xfId="0" applyNumberFormat="1" applyFont="1" applyFill="1" applyBorder="1" applyAlignment="1" applyProtection="1">
      <alignment vertical="center"/>
      <protection hidden="1"/>
    </xf>
    <xf numFmtId="3" fontId="18" fillId="7" borderId="19" xfId="0" applyNumberFormat="1" applyFont="1" applyFill="1" applyBorder="1" applyAlignment="1" applyProtection="1">
      <alignment vertical="center"/>
      <protection hidden="1"/>
    </xf>
    <xf numFmtId="3" fontId="18" fillId="7" borderId="59" xfId="0" applyNumberFormat="1" applyFont="1" applyFill="1" applyBorder="1" applyAlignment="1" applyProtection="1">
      <alignment vertical="center"/>
      <protection hidden="1"/>
    </xf>
    <xf numFmtId="3" fontId="18" fillId="7" borderId="34" xfId="0" applyNumberFormat="1" applyFont="1" applyFill="1" applyBorder="1" applyAlignment="1" applyProtection="1">
      <alignment vertical="center"/>
      <protection hidden="1"/>
    </xf>
    <xf numFmtId="0" fontId="12" fillId="5" borderId="31" xfId="0" applyFont="1" applyFill="1" applyBorder="1" applyAlignment="1" applyProtection="1">
      <alignment horizontal="center" vertical="center"/>
      <protection locked="0"/>
    </xf>
    <xf numFmtId="3" fontId="18" fillId="7" borderId="35" xfId="0" applyNumberFormat="1" applyFont="1" applyFill="1" applyBorder="1" applyAlignment="1" applyProtection="1">
      <alignment vertical="center"/>
      <protection hidden="1"/>
    </xf>
    <xf numFmtId="0" fontId="12" fillId="5" borderId="36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wrapText="1"/>
      <protection locked="0"/>
    </xf>
    <xf numFmtId="0" fontId="3" fillId="0" borderId="17" xfId="0" applyFont="1" applyBorder="1" applyAlignment="1">
      <alignment wrapText="1"/>
    </xf>
    <xf numFmtId="0" fontId="17" fillId="7" borderId="0" xfId="4" applyFont="1" applyFill="1" applyBorder="1" applyProtection="1">
      <protection locked="0" hidden="1"/>
    </xf>
    <xf numFmtId="0" fontId="3" fillId="0" borderId="17" xfId="0" applyFont="1" applyBorder="1" applyAlignment="1" applyProtection="1">
      <alignment wrapText="1"/>
      <protection locked="0"/>
    </xf>
    <xf numFmtId="0" fontId="17" fillId="7" borderId="34" xfId="4" applyFont="1" applyFill="1" applyBorder="1" applyProtection="1">
      <protection locked="0" hidden="1"/>
    </xf>
    <xf numFmtId="0" fontId="17" fillId="7" borderId="18" xfId="0" applyFont="1" applyFill="1" applyBorder="1" applyAlignment="1" applyProtection="1">
      <protection hidden="1"/>
    </xf>
    <xf numFmtId="3" fontId="17" fillId="7" borderId="62" xfId="4" applyNumberFormat="1" applyFont="1" applyFill="1" applyBorder="1" applyProtection="1">
      <protection locked="0" hidden="1"/>
    </xf>
    <xf numFmtId="3" fontId="17" fillId="7" borderId="36" xfId="4" applyNumberFormat="1" applyFont="1" applyFill="1" applyBorder="1" applyProtection="1">
      <protection locked="0" hidden="1"/>
    </xf>
    <xf numFmtId="3" fontId="17" fillId="7" borderId="0" xfId="0" applyNumberFormat="1" applyFont="1" applyFill="1" applyBorder="1" applyAlignment="1" applyProtection="1">
      <protection hidden="1"/>
    </xf>
    <xf numFmtId="3" fontId="17" fillId="7" borderId="63" xfId="0" applyNumberFormat="1" applyFont="1" applyFill="1" applyBorder="1" applyProtection="1">
      <protection hidden="1"/>
    </xf>
    <xf numFmtId="165" fontId="17" fillId="7" borderId="0" xfId="0" applyNumberFormat="1" applyFont="1" applyFill="1" applyBorder="1" applyAlignment="1" applyProtection="1">
      <protection hidden="1"/>
    </xf>
    <xf numFmtId="165" fontId="17" fillId="7" borderId="64" xfId="0" applyNumberFormat="1" applyFont="1" applyFill="1" applyBorder="1" applyProtection="1">
      <protection hidden="1"/>
    </xf>
    <xf numFmtId="3" fontId="17" fillId="7" borderId="65" xfId="0" applyNumberFormat="1" applyFont="1" applyFill="1" applyBorder="1" applyAlignment="1" applyProtection="1">
      <protection hidden="1"/>
    </xf>
    <xf numFmtId="165" fontId="17" fillId="7" borderId="66" xfId="0" applyNumberFormat="1" applyFont="1" applyFill="1" applyBorder="1" applyAlignment="1" applyProtection="1">
      <protection hidden="1"/>
    </xf>
    <xf numFmtId="9" fontId="17" fillId="7" borderId="67" xfId="6" applyFont="1" applyFill="1" applyBorder="1" applyAlignment="1" applyProtection="1">
      <protection hidden="1"/>
    </xf>
    <xf numFmtId="165" fontId="17" fillId="7" borderId="18" xfId="0" applyNumberFormat="1" applyFont="1" applyFill="1" applyBorder="1" applyAlignment="1" applyProtection="1">
      <protection hidden="1"/>
    </xf>
    <xf numFmtId="165" fontId="17" fillId="7" borderId="17" xfId="0" applyNumberFormat="1" applyFont="1" applyFill="1" applyBorder="1" applyAlignment="1" applyProtection="1">
      <protection hidden="1"/>
    </xf>
    <xf numFmtId="3" fontId="17" fillId="7" borderId="20" xfId="0" applyNumberFormat="1" applyFont="1" applyFill="1" applyBorder="1" applyAlignment="1" applyProtection="1">
      <protection hidden="1"/>
    </xf>
    <xf numFmtId="164" fontId="4" fillId="0" borderId="69" xfId="1" applyNumberFormat="1" applyFont="1" applyBorder="1" applyAlignment="1" applyProtection="1">
      <alignment vertical="center" wrapText="1"/>
      <protection locked="0"/>
    </xf>
    <xf numFmtId="164" fontId="3" fillId="0" borderId="69" xfId="1" applyNumberFormat="1" applyFont="1" applyBorder="1" applyAlignment="1" applyProtection="1">
      <alignment wrapText="1"/>
      <protection locked="0"/>
    </xf>
    <xf numFmtId="0" fontId="3" fillId="0" borderId="69" xfId="0" applyFont="1" applyBorder="1" applyAlignment="1" applyProtection="1">
      <alignment wrapText="1"/>
      <protection locked="0"/>
    </xf>
    <xf numFmtId="0" fontId="3" fillId="0" borderId="70" xfId="0" applyFont="1" applyBorder="1" applyAlignment="1" applyProtection="1">
      <alignment horizontal="left" vertical="center" wrapText="1"/>
      <protection locked="0"/>
    </xf>
    <xf numFmtId="0" fontId="3" fillId="0" borderId="71" xfId="0" applyFont="1" applyBorder="1" applyAlignment="1" applyProtection="1">
      <alignment horizontal="left" vertical="center" wrapText="1"/>
      <protection locked="0"/>
    </xf>
    <xf numFmtId="0" fontId="3" fillId="5" borderId="57" xfId="0" applyFont="1" applyFill="1" applyBorder="1" applyAlignment="1" applyProtection="1">
      <alignment horizontal="left" vertical="center" wrapText="1"/>
      <protection hidden="1"/>
    </xf>
    <xf numFmtId="0" fontId="3" fillId="5" borderId="58" xfId="0" applyFont="1" applyFill="1" applyBorder="1" applyAlignment="1" applyProtection="1">
      <alignment horizontal="left" vertical="center" wrapText="1"/>
      <protection hidden="1"/>
    </xf>
    <xf numFmtId="0" fontId="3" fillId="5" borderId="67" xfId="0" applyFont="1" applyFill="1" applyBorder="1" applyAlignment="1" applyProtection="1">
      <alignment horizontal="left" vertical="center" wrapText="1"/>
      <protection hidden="1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3" fontId="3" fillId="0" borderId="5" xfId="0" applyNumberFormat="1" applyFont="1" applyBorder="1" applyAlignment="1" applyProtection="1">
      <alignment horizontal="right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2" xfId="0" applyFont="1" applyBorder="1" applyAlignment="1" applyProtection="1">
      <alignment horizontal="left" vertical="center" wrapText="1"/>
      <protection locked="0"/>
    </xf>
    <xf numFmtId="0" fontId="3" fillId="0" borderId="72" xfId="0" applyFont="1" applyBorder="1" applyAlignment="1" applyProtection="1">
      <alignment wrapText="1"/>
      <protection locked="0"/>
    </xf>
    <xf numFmtId="0" fontId="3" fillId="0" borderId="73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right" vertical="center" wrapText="1"/>
      <protection locked="0"/>
    </xf>
    <xf numFmtId="0" fontId="3" fillId="0" borderId="56" xfId="0" applyFont="1" applyBorder="1" applyAlignment="1" applyProtection="1">
      <alignment horizontal="right" vertical="center" wrapText="1"/>
      <protection locked="0"/>
    </xf>
    <xf numFmtId="0" fontId="3" fillId="0" borderId="56" xfId="0" applyFont="1" applyBorder="1" applyAlignment="1" applyProtection="1">
      <alignment horizontal="right" wrapText="1"/>
      <protection locked="0"/>
    </xf>
    <xf numFmtId="0" fontId="3" fillId="0" borderId="42" xfId="0" applyFont="1" applyBorder="1" applyAlignment="1" applyProtection="1">
      <alignment horizontal="right" vertical="center" wrapText="1"/>
      <protection locked="0"/>
    </xf>
    <xf numFmtId="0" fontId="3" fillId="0" borderId="58" xfId="0" applyFont="1" applyBorder="1" applyAlignment="1" applyProtection="1">
      <alignment horizontal="right" vertical="center" wrapText="1"/>
      <protection locked="0"/>
    </xf>
    <xf numFmtId="0" fontId="3" fillId="0" borderId="74" xfId="0" applyFont="1" applyBorder="1" applyAlignment="1" applyProtection="1">
      <alignment horizontal="right" vertical="center" wrapText="1"/>
      <protection locked="0"/>
    </xf>
    <xf numFmtId="0" fontId="3" fillId="0" borderId="74" xfId="0" applyFont="1" applyBorder="1" applyAlignment="1" applyProtection="1">
      <alignment horizontal="right" wrapText="1"/>
      <protection locked="0"/>
    </xf>
    <xf numFmtId="0" fontId="3" fillId="0" borderId="54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left" vertical="center" wrapText="1"/>
      <protection locked="0"/>
    </xf>
    <xf numFmtId="3" fontId="3" fillId="0" borderId="22" xfId="0" applyNumberFormat="1" applyFont="1" applyBorder="1" applyAlignment="1" applyProtection="1">
      <alignment horizontal="left" vertical="center" wrapText="1"/>
      <protection locked="0"/>
    </xf>
    <xf numFmtId="3" fontId="3" fillId="0" borderId="22" xfId="1" applyNumberFormat="1" applyFont="1" applyBorder="1" applyAlignment="1" applyProtection="1">
      <alignment horizontal="right" vertical="center" wrapText="1"/>
      <protection locked="0"/>
    </xf>
    <xf numFmtId="3" fontId="3" fillId="0" borderId="75" xfId="1" applyNumberFormat="1" applyFont="1" applyBorder="1" applyAlignment="1" applyProtection="1">
      <alignment horizontal="right" vertical="center" wrapText="1"/>
      <protection locked="0"/>
    </xf>
    <xf numFmtId="3" fontId="3" fillId="0" borderId="21" xfId="0" applyNumberFormat="1" applyFont="1" applyBorder="1" applyAlignment="1" applyProtection="1">
      <alignment horizontal="left" vertical="center" wrapText="1"/>
      <protection locked="0"/>
    </xf>
    <xf numFmtId="3" fontId="3" fillId="0" borderId="55" xfId="1" applyNumberFormat="1" applyFont="1" applyBorder="1" applyAlignment="1" applyProtection="1">
      <alignment horizontal="right" vertical="center" wrapText="1"/>
      <protection locked="0"/>
    </xf>
    <xf numFmtId="3" fontId="3" fillId="0" borderId="56" xfId="1" applyNumberFormat="1" applyFont="1" applyBorder="1" applyAlignment="1" applyProtection="1">
      <alignment horizontal="right" vertical="center" wrapText="1"/>
      <protection locked="0"/>
    </xf>
    <xf numFmtId="3" fontId="3" fillId="0" borderId="78" xfId="0" applyNumberFormat="1" applyFont="1" applyBorder="1" applyAlignment="1" applyProtection="1">
      <alignment horizontal="left" vertical="center" wrapText="1"/>
      <protection locked="0"/>
    </xf>
    <xf numFmtId="0" fontId="3" fillId="5" borderId="70" xfId="0" applyFont="1" applyFill="1" applyBorder="1" applyAlignment="1" applyProtection="1">
      <alignment horizontal="left" vertical="center" wrapText="1"/>
      <protection hidden="1"/>
    </xf>
    <xf numFmtId="0" fontId="3" fillId="5" borderId="37" xfId="0" applyFont="1" applyFill="1" applyBorder="1" applyAlignment="1" applyProtection="1">
      <alignment horizontal="left" vertical="center" wrapText="1"/>
      <protection hidden="1"/>
    </xf>
    <xf numFmtId="3" fontId="3" fillId="0" borderId="30" xfId="0" applyNumberFormat="1" applyFont="1" applyBorder="1" applyAlignment="1" applyProtection="1">
      <alignment horizontal="right" vertical="center" wrapText="1"/>
      <protection locked="0"/>
    </xf>
    <xf numFmtId="3" fontId="3" fillId="0" borderId="56" xfId="0" applyNumberFormat="1" applyFont="1" applyBorder="1" applyAlignment="1" applyProtection="1">
      <alignment horizontal="right" vertical="center" wrapText="1"/>
      <protection locked="0"/>
    </xf>
    <xf numFmtId="3" fontId="3" fillId="0" borderId="42" xfId="0" applyNumberFormat="1" applyFont="1" applyBorder="1" applyAlignment="1" applyProtection="1">
      <alignment horizontal="right" vertical="center" wrapText="1"/>
      <protection locked="0"/>
    </xf>
    <xf numFmtId="0" fontId="3" fillId="0" borderId="74" xfId="0" applyFont="1" applyBorder="1" applyAlignment="1" applyProtection="1">
      <alignment horizontal="left" vertical="center" wrapText="1"/>
      <protection locked="0"/>
    </xf>
    <xf numFmtId="0" fontId="3" fillId="0" borderId="74" xfId="0" applyFont="1" applyBorder="1" applyAlignment="1" applyProtection="1">
      <alignment vertical="center" wrapText="1"/>
      <protection locked="0"/>
    </xf>
    <xf numFmtId="0" fontId="12" fillId="5" borderId="37" xfId="0" applyFont="1" applyFill="1" applyBorder="1" applyAlignment="1" applyProtection="1">
      <alignment horizontal="center" vertical="center"/>
      <protection hidden="1"/>
    </xf>
    <xf numFmtId="0" fontId="12" fillId="5" borderId="67" xfId="0" applyFont="1" applyFill="1" applyBorder="1" applyAlignment="1" applyProtection="1">
      <alignment horizontal="center" vertical="center"/>
      <protection hidden="1"/>
    </xf>
    <xf numFmtId="0" fontId="12" fillId="5" borderId="38" xfId="0" applyFont="1" applyFill="1" applyBorder="1" applyAlignment="1" applyProtection="1">
      <alignment horizontal="center" vertical="center"/>
      <protection hidden="1"/>
    </xf>
    <xf numFmtId="0" fontId="12" fillId="5" borderId="65" xfId="0" applyFont="1" applyFill="1" applyBorder="1" applyAlignment="1" applyProtection="1">
      <alignment horizontal="center" vertical="center"/>
      <protection hidden="1"/>
    </xf>
    <xf numFmtId="3" fontId="3" fillId="5" borderId="57" xfId="1" applyNumberFormat="1" applyFont="1" applyFill="1" applyBorder="1" applyAlignment="1" applyProtection="1">
      <alignment horizontal="right" vertical="center" wrapText="1"/>
      <protection hidden="1"/>
    </xf>
    <xf numFmtId="3" fontId="3" fillId="0" borderId="79" xfId="0" applyNumberFormat="1" applyFont="1" applyBorder="1" applyAlignment="1" applyProtection="1">
      <alignment horizontal="left" vertical="center" wrapText="1"/>
      <protection locked="0"/>
    </xf>
    <xf numFmtId="3" fontId="3" fillId="0" borderId="1" xfId="1" applyNumberFormat="1" applyFont="1" applyBorder="1" applyAlignment="1" applyProtection="1">
      <alignment horizontal="right" vertical="center" wrapText="1"/>
      <protection locked="0"/>
    </xf>
    <xf numFmtId="3" fontId="3" fillId="0" borderId="32" xfId="1" applyNumberFormat="1" applyFont="1" applyBorder="1" applyAlignment="1" applyProtection="1">
      <alignment horizontal="right" vertical="center" wrapText="1"/>
      <protection locked="0"/>
    </xf>
    <xf numFmtId="3" fontId="3" fillId="5" borderId="54" xfId="1" applyNumberFormat="1" applyFont="1" applyFill="1" applyBorder="1" applyAlignment="1" applyProtection="1">
      <alignment horizontal="right" vertical="center" wrapText="1"/>
      <protection hidden="1"/>
    </xf>
    <xf numFmtId="3" fontId="18" fillId="7" borderId="36" xfId="0" applyNumberFormat="1" applyFont="1" applyFill="1" applyBorder="1" applyAlignment="1" applyProtection="1">
      <alignment horizontal="center" vertical="center"/>
      <protection hidden="1"/>
    </xf>
    <xf numFmtId="3" fontId="3" fillId="5" borderId="38" xfId="1" applyNumberFormat="1" applyFont="1" applyFill="1" applyBorder="1" applyAlignment="1" applyProtection="1">
      <alignment horizontal="right" vertical="center" wrapText="1"/>
      <protection hidden="1"/>
    </xf>
    <xf numFmtId="3" fontId="3" fillId="0" borderId="24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72" xfId="0" applyFont="1" applyBorder="1" applyAlignment="1" applyProtection="1">
      <alignment horizontal="right" vertical="center" wrapText="1"/>
      <protection locked="0"/>
    </xf>
    <xf numFmtId="0" fontId="3" fillId="0" borderId="80" xfId="0" applyFont="1" applyBorder="1" applyAlignment="1" applyProtection="1">
      <alignment horizontal="right" vertical="center" wrapText="1"/>
      <protection locked="0"/>
    </xf>
    <xf numFmtId="0" fontId="3" fillId="0" borderId="73" xfId="0" applyFont="1" applyBorder="1" applyAlignment="1" applyProtection="1">
      <alignment horizontal="right" vertical="center" wrapText="1"/>
      <protection locked="0"/>
    </xf>
    <xf numFmtId="3" fontId="3" fillId="0" borderId="58" xfId="0" applyNumberFormat="1" applyFont="1" applyBorder="1" applyAlignment="1" applyProtection="1">
      <alignment horizontal="left" vertical="center" wrapText="1"/>
      <protection locked="0"/>
    </xf>
    <xf numFmtId="3" fontId="3" fillId="0" borderId="74" xfId="0" applyNumberFormat="1" applyFont="1" applyBorder="1" applyAlignment="1" applyProtection="1">
      <alignment horizontal="left" vertical="center" wrapText="1"/>
      <protection locked="0"/>
    </xf>
    <xf numFmtId="3" fontId="3" fillId="0" borderId="58" xfId="0" applyNumberFormat="1" applyFont="1" applyBorder="1" applyAlignment="1" applyProtection="1">
      <alignment horizontal="right" vertical="center" wrapText="1"/>
      <protection locked="0"/>
    </xf>
    <xf numFmtId="3" fontId="3" fillId="0" borderId="74" xfId="0" applyNumberFormat="1" applyFont="1" applyBorder="1" applyAlignment="1" applyProtection="1">
      <alignment horizontal="right" vertical="center" wrapText="1"/>
      <protection locked="0"/>
    </xf>
    <xf numFmtId="3" fontId="3" fillId="0" borderId="54" xfId="0" applyNumberFormat="1" applyFont="1" applyBorder="1" applyAlignment="1" applyProtection="1">
      <alignment horizontal="right" vertical="center" wrapText="1"/>
      <protection locked="0"/>
    </xf>
    <xf numFmtId="0" fontId="12" fillId="5" borderId="32" xfId="0" applyFont="1" applyFill="1" applyBorder="1" applyAlignment="1" applyProtection="1">
      <alignment horizontal="center" vertical="center"/>
      <protection hidden="1"/>
    </xf>
    <xf numFmtId="0" fontId="3" fillId="0" borderId="72" xfId="0" applyFont="1" applyBorder="1" applyAlignment="1" applyProtection="1">
      <alignment vertical="center" wrapText="1"/>
      <protection locked="0"/>
    </xf>
    <xf numFmtId="3" fontId="15" fillId="5" borderId="81" xfId="0" applyNumberFormat="1" applyFont="1" applyFill="1" applyBorder="1" applyAlignment="1" applyProtection="1">
      <alignment vertical="center"/>
      <protection hidden="1"/>
    </xf>
    <xf numFmtId="3" fontId="15" fillId="5" borderId="82" xfId="0" applyNumberFormat="1" applyFont="1" applyFill="1" applyBorder="1" applyAlignment="1" applyProtection="1">
      <alignment vertical="center"/>
      <protection hidden="1"/>
    </xf>
    <xf numFmtId="3" fontId="15" fillId="2" borderId="83" xfId="0" applyNumberFormat="1" applyFont="1" applyFill="1" applyBorder="1" applyAlignment="1" applyProtection="1">
      <alignment vertical="center"/>
      <protection locked="0"/>
    </xf>
    <xf numFmtId="3" fontId="15" fillId="2" borderId="84" xfId="0" applyNumberFormat="1" applyFont="1" applyFill="1" applyBorder="1" applyAlignment="1" applyProtection="1">
      <alignment vertical="center"/>
      <protection locked="0"/>
    </xf>
    <xf numFmtId="3" fontId="15" fillId="5" borderId="85" xfId="0" applyNumberFormat="1" applyFont="1" applyFill="1" applyBorder="1" applyAlignment="1" applyProtection="1">
      <alignment vertical="center"/>
      <protection hidden="1"/>
    </xf>
    <xf numFmtId="3" fontId="18" fillId="7" borderId="20" xfId="0" applyNumberFormat="1" applyFont="1" applyFill="1" applyBorder="1" applyAlignment="1" applyProtection="1">
      <alignment horizontal="left" vertical="center"/>
      <protection hidden="1"/>
    </xf>
    <xf numFmtId="3" fontId="15" fillId="5" borderId="86" xfId="0" applyNumberFormat="1" applyFont="1" applyFill="1" applyBorder="1" applyAlignment="1" applyProtection="1">
      <alignment vertical="center"/>
      <protection hidden="1"/>
    </xf>
    <xf numFmtId="3" fontId="15" fillId="2" borderId="87" xfId="0" applyNumberFormat="1" applyFont="1" applyFill="1" applyBorder="1" applyAlignment="1" applyProtection="1">
      <alignment vertical="center"/>
      <protection locked="0"/>
    </xf>
    <xf numFmtId="0" fontId="15" fillId="2" borderId="90" xfId="0" applyFont="1" applyFill="1" applyBorder="1" applyAlignment="1" applyProtection="1">
      <alignment vertical="center"/>
      <protection locked="0"/>
    </xf>
    <xf numFmtId="0" fontId="15" fillId="2" borderId="91" xfId="0" applyFont="1" applyFill="1" applyBorder="1" applyAlignment="1" applyProtection="1">
      <alignment vertical="center"/>
      <protection locked="0"/>
    </xf>
    <xf numFmtId="0" fontId="15" fillId="2" borderId="92" xfId="0" applyFont="1" applyFill="1" applyBorder="1" applyAlignment="1" applyProtection="1">
      <alignment vertical="center"/>
      <protection locked="0"/>
    </xf>
    <xf numFmtId="3" fontId="15" fillId="5" borderId="94" xfId="0" applyNumberFormat="1" applyFont="1" applyFill="1" applyBorder="1" applyAlignment="1" applyProtection="1">
      <alignment vertical="center"/>
      <protection hidden="1"/>
    </xf>
    <xf numFmtId="3" fontId="15" fillId="5" borderId="95" xfId="0" applyNumberFormat="1" applyFont="1" applyFill="1" applyBorder="1" applyAlignment="1" applyProtection="1">
      <alignment vertical="center"/>
      <protection hidden="1"/>
    </xf>
    <xf numFmtId="3" fontId="15" fillId="2" borderId="96" xfId="0" applyNumberFormat="1" applyFont="1" applyFill="1" applyBorder="1" applyAlignment="1" applyProtection="1">
      <alignment vertical="center"/>
      <protection locked="0"/>
    </xf>
    <xf numFmtId="3" fontId="15" fillId="2" borderId="97" xfId="0" applyNumberFormat="1" applyFont="1" applyFill="1" applyBorder="1" applyAlignment="1" applyProtection="1">
      <alignment vertical="center"/>
      <protection locked="0"/>
    </xf>
    <xf numFmtId="3" fontId="15" fillId="2" borderId="97" xfId="0" applyNumberFormat="1" applyFont="1" applyFill="1" applyBorder="1" applyAlignment="1" applyProtection="1">
      <alignment vertical="center" wrapText="1"/>
      <protection locked="0"/>
    </xf>
    <xf numFmtId="3" fontId="15" fillId="2" borderId="98" xfId="0" applyNumberFormat="1" applyFont="1" applyFill="1" applyBorder="1" applyAlignment="1" applyProtection="1">
      <alignment vertical="center" wrapText="1"/>
      <protection locked="0"/>
    </xf>
    <xf numFmtId="3" fontId="15" fillId="2" borderId="86" xfId="0" applyNumberFormat="1" applyFont="1" applyFill="1" applyBorder="1" applyAlignment="1" applyProtection="1">
      <alignment vertical="center"/>
      <protection locked="0"/>
    </xf>
    <xf numFmtId="3" fontId="15" fillId="2" borderId="94" xfId="0" applyNumberFormat="1" applyFont="1" applyFill="1" applyBorder="1" applyAlignment="1" applyProtection="1">
      <alignment vertical="center"/>
      <protection locked="0"/>
    </xf>
    <xf numFmtId="3" fontId="15" fillId="2" borderId="95" xfId="0" applyNumberFormat="1" applyFont="1" applyFill="1" applyBorder="1" applyAlignment="1" applyProtection="1">
      <alignment vertical="center"/>
      <protection locked="0"/>
    </xf>
    <xf numFmtId="3" fontId="15" fillId="2" borderId="98" xfId="0" applyNumberFormat="1" applyFont="1" applyFill="1" applyBorder="1" applyAlignment="1" applyProtection="1">
      <alignment vertical="center"/>
      <protection locked="0"/>
    </xf>
    <xf numFmtId="9" fontId="15" fillId="2" borderId="86" xfId="0" applyNumberFormat="1" applyFont="1" applyFill="1" applyBorder="1" applyAlignment="1" applyProtection="1">
      <alignment vertical="center"/>
      <protection locked="0"/>
    </xf>
    <xf numFmtId="9" fontId="15" fillId="2" borderId="94" xfId="0" applyNumberFormat="1" applyFont="1" applyFill="1" applyBorder="1" applyAlignment="1" applyProtection="1">
      <alignment vertical="center"/>
      <protection locked="0"/>
    </xf>
    <xf numFmtId="9" fontId="15" fillId="2" borderId="95" xfId="0" applyNumberFormat="1" applyFont="1" applyFill="1" applyBorder="1" applyAlignment="1" applyProtection="1">
      <alignment vertical="center"/>
      <protection locked="0"/>
    </xf>
    <xf numFmtId="0" fontId="15" fillId="2" borderId="93" xfId="0" applyFont="1" applyFill="1" applyBorder="1" applyAlignment="1" applyProtection="1">
      <alignment vertical="center"/>
      <protection locked="0"/>
    </xf>
    <xf numFmtId="9" fontId="15" fillId="2" borderId="99" xfId="0" applyNumberFormat="1" applyFont="1" applyFill="1" applyBorder="1" applyAlignment="1" applyProtection="1">
      <alignment vertical="center"/>
      <protection locked="0"/>
    </xf>
    <xf numFmtId="3" fontId="15" fillId="2" borderId="100" xfId="0" applyNumberFormat="1" applyFont="1" applyFill="1" applyBorder="1" applyAlignment="1" applyProtection="1">
      <alignment vertical="center"/>
      <protection locked="0"/>
    </xf>
    <xf numFmtId="3" fontId="15" fillId="2" borderId="102" xfId="0" applyNumberFormat="1" applyFont="1" applyFill="1" applyBorder="1" applyAlignment="1" applyProtection="1">
      <alignment vertical="center"/>
      <protection locked="0"/>
    </xf>
    <xf numFmtId="3" fontId="15" fillId="2" borderId="101" xfId="0" applyNumberFormat="1" applyFont="1" applyFill="1" applyBorder="1" applyAlignment="1" applyProtection="1">
      <alignment vertical="center"/>
      <protection locked="0"/>
    </xf>
    <xf numFmtId="3" fontId="15" fillId="5" borderId="103" xfId="0" applyNumberFormat="1" applyFont="1" applyFill="1" applyBorder="1" applyAlignment="1" applyProtection="1">
      <alignment vertical="center"/>
      <protection hidden="1"/>
    </xf>
    <xf numFmtId="3" fontId="15" fillId="5" borderId="104" xfId="0" applyNumberFormat="1" applyFont="1" applyFill="1" applyBorder="1" applyAlignment="1" applyProtection="1">
      <alignment vertical="center"/>
      <protection hidden="1"/>
    </xf>
    <xf numFmtId="3" fontId="15" fillId="5" borderId="105" xfId="0" applyNumberFormat="1" applyFont="1" applyFill="1" applyBorder="1" applyAlignment="1" applyProtection="1">
      <alignment vertical="center"/>
      <protection hidden="1"/>
    </xf>
    <xf numFmtId="3" fontId="15" fillId="5" borderId="96" xfId="0" applyNumberFormat="1" applyFont="1" applyFill="1" applyBorder="1" applyAlignment="1" applyProtection="1">
      <alignment vertical="center"/>
      <protection hidden="1"/>
    </xf>
    <xf numFmtId="3" fontId="15" fillId="5" borderId="97" xfId="0" applyNumberFormat="1" applyFont="1" applyFill="1" applyBorder="1" applyAlignment="1" applyProtection="1">
      <alignment vertical="center"/>
      <protection hidden="1"/>
    </xf>
    <xf numFmtId="3" fontId="15" fillId="5" borderId="98" xfId="0" applyNumberFormat="1" applyFont="1" applyFill="1" applyBorder="1" applyAlignment="1" applyProtection="1">
      <alignment vertical="center"/>
      <protection hidden="1"/>
    </xf>
    <xf numFmtId="3" fontId="15" fillId="5" borderId="106" xfId="0" applyNumberFormat="1" applyFont="1" applyFill="1" applyBorder="1" applyAlignment="1" applyProtection="1">
      <alignment vertical="center"/>
      <protection hidden="1"/>
    </xf>
    <xf numFmtId="3" fontId="15" fillId="5" borderId="107" xfId="0" applyNumberFormat="1" applyFont="1" applyFill="1" applyBorder="1" applyAlignment="1" applyProtection="1">
      <alignment vertical="center"/>
      <protection hidden="1"/>
    </xf>
    <xf numFmtId="0" fontId="3" fillId="0" borderId="19" xfId="0" applyFont="1" applyBorder="1" applyAlignment="1" applyProtection="1">
      <alignment wrapText="1"/>
      <protection locked="0"/>
    </xf>
    <xf numFmtId="3" fontId="15" fillId="5" borderId="108" xfId="0" applyNumberFormat="1" applyFont="1" applyFill="1" applyBorder="1" applyAlignment="1" applyProtection="1">
      <alignment vertical="center"/>
      <protection hidden="1"/>
    </xf>
    <xf numFmtId="3" fontId="15" fillId="5" borderId="109" xfId="0" applyNumberFormat="1" applyFont="1" applyFill="1" applyBorder="1" applyAlignment="1" applyProtection="1">
      <alignment vertical="center"/>
      <protection hidden="1"/>
    </xf>
    <xf numFmtId="0" fontId="12" fillId="5" borderId="18" xfId="0" applyFont="1" applyFill="1" applyBorder="1" applyAlignment="1" applyProtection="1">
      <alignment horizontal="center" vertical="center"/>
      <protection hidden="1"/>
    </xf>
    <xf numFmtId="0" fontId="19" fillId="7" borderId="18" xfId="0" applyFont="1" applyFill="1" applyBorder="1" applyProtection="1">
      <protection hidden="1"/>
    </xf>
    <xf numFmtId="0" fontId="19" fillId="7" borderId="19" xfId="0" applyFont="1" applyFill="1" applyBorder="1" applyProtection="1">
      <protection hidden="1"/>
    </xf>
    <xf numFmtId="0" fontId="19" fillId="7" borderId="20" xfId="0" applyFont="1" applyFill="1" applyBorder="1" applyProtection="1">
      <protection hidden="1"/>
    </xf>
    <xf numFmtId="0" fontId="0" fillId="7" borderId="0" xfId="0" applyFill="1" applyAlignment="1" applyProtection="1">
      <alignment wrapText="1"/>
      <protection hidden="1"/>
    </xf>
    <xf numFmtId="3" fontId="14" fillId="3" borderId="13" xfId="4" applyNumberFormat="1" applyFont="1" applyFill="1" applyBorder="1" applyProtection="1">
      <protection hidden="1"/>
    </xf>
    <xf numFmtId="3" fontId="15" fillId="5" borderId="83" xfId="0" applyNumberFormat="1" applyFont="1" applyFill="1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3" fontId="15" fillId="5" borderId="68" xfId="4" applyNumberFormat="1" applyFont="1" applyFill="1" applyBorder="1" applyProtection="1">
      <protection hidden="1"/>
    </xf>
    <xf numFmtId="3" fontId="15" fillId="5" borderId="110" xfId="4" applyNumberFormat="1" applyFont="1" applyFill="1" applyBorder="1" applyProtection="1">
      <protection hidden="1"/>
    </xf>
    <xf numFmtId="3" fontId="15" fillId="5" borderId="111" xfId="0" applyNumberFormat="1" applyFont="1" applyFill="1" applyBorder="1" applyProtection="1">
      <protection hidden="1"/>
    </xf>
    <xf numFmtId="3" fontId="15" fillId="5" borderId="112" xfId="0" applyNumberFormat="1" applyFont="1" applyFill="1" applyBorder="1" applyProtection="1">
      <protection hidden="1"/>
    </xf>
    <xf numFmtId="3" fontId="14" fillId="3" borderId="68" xfId="4" applyNumberFormat="1" applyFont="1" applyFill="1" applyBorder="1" applyProtection="1">
      <protection hidden="1"/>
    </xf>
    <xf numFmtId="3" fontId="15" fillId="5" borderId="68" xfId="0" applyNumberFormat="1" applyFont="1" applyFill="1" applyBorder="1" applyProtection="1">
      <protection hidden="1"/>
    </xf>
    <xf numFmtId="3" fontId="14" fillId="3" borderId="113" xfId="0" applyNumberFormat="1" applyFont="1" applyFill="1" applyBorder="1" applyProtection="1">
      <protection hidden="1"/>
    </xf>
    <xf numFmtId="3" fontId="14" fillId="3" borderId="114" xfId="0" applyNumberFormat="1" applyFont="1" applyFill="1" applyBorder="1" applyProtection="1">
      <protection hidden="1"/>
    </xf>
    <xf numFmtId="3" fontId="15" fillId="5" borderId="116" xfId="4" applyNumberFormat="1" applyFont="1" applyFill="1" applyBorder="1" applyProtection="1">
      <protection hidden="1"/>
    </xf>
    <xf numFmtId="3" fontId="15" fillId="5" borderId="117" xfId="4" applyNumberFormat="1" applyFont="1" applyFill="1" applyBorder="1" applyProtection="1">
      <protection hidden="1"/>
    </xf>
    <xf numFmtId="3" fontId="14" fillId="3" borderId="118" xfId="4" applyNumberFormat="1" applyFont="1" applyFill="1" applyBorder="1" applyProtection="1">
      <protection hidden="1"/>
    </xf>
    <xf numFmtId="3" fontId="14" fillId="3" borderId="119" xfId="4" applyNumberFormat="1" applyFont="1" applyFill="1" applyBorder="1" applyProtection="1">
      <protection hidden="1"/>
    </xf>
    <xf numFmtId="3" fontId="15" fillId="5" borderId="83" xfId="4" applyNumberFormat="1" applyFont="1" applyFill="1" applyBorder="1" applyProtection="1">
      <protection hidden="1"/>
    </xf>
    <xf numFmtId="3" fontId="15" fillId="5" borderId="112" xfId="4" applyNumberFormat="1" applyFont="1" applyFill="1" applyBorder="1" applyProtection="1">
      <protection hidden="1"/>
    </xf>
    <xf numFmtId="3" fontId="17" fillId="7" borderId="36" xfId="4" applyNumberFormat="1" applyFont="1" applyFill="1" applyBorder="1" applyProtection="1">
      <protection hidden="1"/>
    </xf>
    <xf numFmtId="3" fontId="17" fillId="7" borderId="35" xfId="4" applyNumberFormat="1" applyFont="1" applyFill="1" applyBorder="1" applyProtection="1">
      <protection hidden="1"/>
    </xf>
    <xf numFmtId="3" fontId="15" fillId="5" borderId="12" xfId="4" applyNumberFormat="1" applyFont="1" applyFill="1" applyBorder="1" applyProtection="1">
      <protection hidden="1"/>
    </xf>
    <xf numFmtId="3" fontId="15" fillId="5" borderId="11" xfId="4" applyNumberFormat="1" applyFont="1" applyFill="1" applyBorder="1" applyProtection="1">
      <protection hidden="1"/>
    </xf>
    <xf numFmtId="3" fontId="15" fillId="5" borderId="115" xfId="4" applyNumberFormat="1" applyFont="1" applyFill="1" applyBorder="1" applyProtection="1">
      <protection hidden="1"/>
    </xf>
    <xf numFmtId="3" fontId="15" fillId="5" borderId="16" xfId="4" applyNumberFormat="1" applyFont="1" applyFill="1" applyBorder="1" applyProtection="1">
      <protection hidden="1"/>
    </xf>
    <xf numFmtId="3" fontId="15" fillId="5" borderId="93" xfId="4" applyNumberFormat="1" applyFont="1" applyFill="1" applyBorder="1" applyProtection="1">
      <protection hidden="1"/>
    </xf>
    <xf numFmtId="0" fontId="13" fillId="5" borderId="76" xfId="4" applyFont="1" applyFill="1" applyBorder="1" applyAlignment="1" applyProtection="1">
      <alignment horizontal="left"/>
      <protection hidden="1"/>
    </xf>
    <xf numFmtId="0" fontId="14" fillId="3" borderId="88" xfId="4" applyFont="1" applyFill="1" applyBorder="1" applyProtection="1">
      <protection hidden="1"/>
    </xf>
    <xf numFmtId="0" fontId="15" fillId="5" borderId="66" xfId="4" applyFont="1" applyFill="1" applyBorder="1" applyProtection="1">
      <protection hidden="1"/>
    </xf>
    <xf numFmtId="0" fontId="15" fillId="5" borderId="99" xfId="4" applyFont="1" applyFill="1" applyBorder="1" applyProtection="1">
      <protection hidden="1"/>
    </xf>
    <xf numFmtId="3" fontId="15" fillId="5" borderId="99" xfId="4" applyNumberFormat="1" applyFont="1" applyFill="1" applyBorder="1" applyProtection="1">
      <protection hidden="1"/>
    </xf>
    <xf numFmtId="3" fontId="15" fillId="5" borderId="120" xfId="4" applyNumberFormat="1" applyFont="1" applyFill="1" applyBorder="1" applyProtection="1">
      <protection hidden="1"/>
    </xf>
    <xf numFmtId="3" fontId="15" fillId="5" borderId="94" xfId="4" applyNumberFormat="1" applyFont="1" applyFill="1" applyBorder="1" applyProtection="1">
      <protection hidden="1"/>
    </xf>
    <xf numFmtId="3" fontId="15" fillId="5" borderId="95" xfId="4" applyNumberFormat="1" applyFont="1" applyFill="1" applyBorder="1" applyProtection="1">
      <protection hidden="1"/>
    </xf>
    <xf numFmtId="0" fontId="17" fillId="7" borderId="31" xfId="4" applyFont="1" applyFill="1" applyBorder="1" applyProtection="1">
      <protection hidden="1"/>
    </xf>
    <xf numFmtId="3" fontId="14" fillId="3" borderId="36" xfId="4" applyNumberFormat="1" applyFont="1" applyFill="1" applyBorder="1" applyProtection="1">
      <protection hidden="1"/>
    </xf>
    <xf numFmtId="3" fontId="14" fillId="3" borderId="34" xfId="4" applyNumberFormat="1" applyFont="1" applyFill="1" applyBorder="1" applyProtection="1">
      <protection hidden="1"/>
    </xf>
    <xf numFmtId="3" fontId="14" fillId="3" borderId="31" xfId="4" applyNumberFormat="1" applyFont="1" applyFill="1" applyBorder="1" applyProtection="1">
      <protection hidden="1"/>
    </xf>
    <xf numFmtId="3" fontId="14" fillId="3" borderId="43" xfId="4" applyNumberFormat="1" applyFont="1" applyFill="1" applyBorder="1" applyProtection="1">
      <protection hidden="1"/>
    </xf>
    <xf numFmtId="3" fontId="14" fillId="3" borderId="88" xfId="4" applyNumberFormat="1" applyFont="1" applyFill="1" applyBorder="1" applyProtection="1">
      <protection hidden="1"/>
    </xf>
    <xf numFmtId="3" fontId="14" fillId="3" borderId="60" xfId="4" applyNumberFormat="1" applyFont="1" applyFill="1" applyBorder="1" applyProtection="1">
      <protection hidden="1"/>
    </xf>
    <xf numFmtId="0" fontId="13" fillId="5" borderId="31" xfId="4" applyFont="1" applyFill="1" applyBorder="1" applyAlignment="1" applyProtection="1">
      <alignment horizontal="center" vertical="center"/>
      <protection hidden="1"/>
    </xf>
    <xf numFmtId="0" fontId="13" fillId="5" borderId="19" xfId="4" applyFont="1" applyFill="1" applyBorder="1" applyAlignment="1" applyProtection="1">
      <alignment horizontal="center" vertical="center"/>
      <protection hidden="1"/>
    </xf>
    <xf numFmtId="0" fontId="13" fillId="5" borderId="29" xfId="4" applyFont="1" applyFill="1" applyBorder="1" applyAlignment="1" applyProtection="1">
      <alignment horizontal="center" vertical="center"/>
      <protection hidden="1"/>
    </xf>
    <xf numFmtId="0" fontId="13" fillId="5" borderId="76" xfId="4" applyFont="1" applyFill="1" applyBorder="1" applyAlignment="1" applyProtection="1">
      <alignment horizontal="center" vertical="center"/>
      <protection hidden="1"/>
    </xf>
    <xf numFmtId="0" fontId="13" fillId="5" borderId="77" xfId="4" applyFont="1" applyFill="1" applyBorder="1" applyAlignment="1" applyProtection="1">
      <alignment horizontal="center" vertical="center"/>
      <protection hidden="1"/>
    </xf>
    <xf numFmtId="0" fontId="13" fillId="5" borderId="9" xfId="4" applyFont="1" applyFill="1" applyBorder="1" applyAlignment="1" applyProtection="1">
      <alignment horizontal="center" vertical="center"/>
      <protection hidden="1"/>
    </xf>
    <xf numFmtId="0" fontId="13" fillId="5" borderId="10" xfId="4" applyFont="1" applyFill="1" applyBorder="1" applyAlignment="1" applyProtection="1">
      <alignment horizontal="center" vertical="center"/>
      <protection hidden="1"/>
    </xf>
    <xf numFmtId="3" fontId="17" fillId="7" borderId="31" xfId="0" applyNumberFormat="1" applyFont="1" applyFill="1" applyBorder="1" applyProtection="1">
      <protection hidden="1"/>
    </xf>
    <xf numFmtId="3" fontId="17" fillId="7" borderId="36" xfId="0" applyNumberFormat="1" applyFont="1" applyFill="1" applyBorder="1" applyProtection="1">
      <protection hidden="1"/>
    </xf>
    <xf numFmtId="3" fontId="17" fillId="7" borderId="34" xfId="0" applyNumberFormat="1" applyFont="1" applyFill="1" applyBorder="1" applyProtection="1">
      <protection hidden="1"/>
    </xf>
    <xf numFmtId="3" fontId="14" fillId="3" borderId="121" xfId="0" applyNumberFormat="1" applyFont="1" applyFill="1" applyBorder="1" applyProtection="1">
      <protection hidden="1"/>
    </xf>
    <xf numFmtId="3" fontId="15" fillId="5" borderId="16" xfId="0" applyNumberFormat="1" applyFont="1" applyFill="1" applyBorder="1" applyProtection="1">
      <protection hidden="1"/>
    </xf>
    <xf numFmtId="3" fontId="15" fillId="5" borderId="11" xfId="0" applyNumberFormat="1" applyFont="1" applyFill="1" applyBorder="1" applyProtection="1">
      <protection hidden="1"/>
    </xf>
    <xf numFmtId="3" fontId="14" fillId="3" borderId="61" xfId="4" applyNumberFormat="1" applyFont="1" applyFill="1" applyBorder="1" applyProtection="1">
      <protection hidden="1"/>
    </xf>
    <xf numFmtId="3" fontId="14" fillId="3" borderId="11" xfId="4" applyNumberFormat="1" applyFont="1" applyFill="1" applyBorder="1" applyProtection="1">
      <protection hidden="1"/>
    </xf>
    <xf numFmtId="3" fontId="15" fillId="5" borderId="93" xfId="0" applyNumberFormat="1" applyFont="1" applyFill="1" applyBorder="1" applyProtection="1">
      <protection hidden="1"/>
    </xf>
    <xf numFmtId="3" fontId="14" fillId="3" borderId="20" xfId="4" applyNumberFormat="1" applyFont="1" applyFill="1" applyBorder="1" applyProtection="1">
      <protection hidden="1"/>
    </xf>
    <xf numFmtId="3" fontId="15" fillId="5" borderId="17" xfId="4" applyNumberFormat="1" applyFont="1" applyFill="1" applyBorder="1" applyProtection="1">
      <protection hidden="1"/>
    </xf>
    <xf numFmtId="3" fontId="15" fillId="5" borderId="82" xfId="4" applyNumberFormat="1" applyFont="1" applyFill="1" applyBorder="1" applyProtection="1">
      <protection hidden="1"/>
    </xf>
    <xf numFmtId="3" fontId="15" fillId="5" borderId="85" xfId="4" applyNumberFormat="1" applyFont="1" applyFill="1" applyBorder="1" applyProtection="1">
      <protection hidden="1"/>
    </xf>
    <xf numFmtId="3" fontId="14" fillId="3" borderId="17" xfId="4" applyNumberFormat="1" applyFont="1" applyFill="1" applyBorder="1" applyProtection="1">
      <protection hidden="1"/>
    </xf>
    <xf numFmtId="3" fontId="15" fillId="5" borderId="122" xfId="4" applyNumberFormat="1" applyFont="1" applyFill="1" applyBorder="1" applyProtection="1">
      <protection hidden="1"/>
    </xf>
    <xf numFmtId="3" fontId="15" fillId="5" borderId="81" xfId="0" applyNumberFormat="1" applyFont="1" applyFill="1" applyBorder="1" applyProtection="1">
      <protection hidden="1"/>
    </xf>
    <xf numFmtId="3" fontId="15" fillId="5" borderId="85" xfId="0" applyNumberFormat="1" applyFont="1" applyFill="1" applyBorder="1" applyProtection="1">
      <protection hidden="1"/>
    </xf>
    <xf numFmtId="3" fontId="15" fillId="5" borderId="17" xfId="0" applyNumberFormat="1" applyFont="1" applyFill="1" applyBorder="1" applyProtection="1">
      <protection hidden="1"/>
    </xf>
    <xf numFmtId="3" fontId="17" fillId="7" borderId="35" xfId="0" applyNumberFormat="1" applyFont="1" applyFill="1" applyBorder="1" applyProtection="1">
      <protection hidden="1"/>
    </xf>
    <xf numFmtId="3" fontId="14" fillId="3" borderId="123" xfId="0" applyNumberFormat="1" applyFont="1" applyFill="1" applyBorder="1" applyProtection="1">
      <protection hidden="1"/>
    </xf>
    <xf numFmtId="3" fontId="15" fillId="5" borderId="38" xfId="0" applyNumberFormat="1" applyFont="1" applyFill="1" applyBorder="1" applyProtection="1">
      <protection hidden="1"/>
    </xf>
    <xf numFmtId="3" fontId="14" fillId="3" borderId="124" xfId="0" applyNumberFormat="1" applyFont="1" applyFill="1" applyBorder="1" applyProtection="1">
      <protection hidden="1"/>
    </xf>
    <xf numFmtId="0" fontId="14" fillId="3" borderId="20" xfId="4" applyFont="1" applyFill="1" applyBorder="1" applyProtection="1">
      <protection hidden="1"/>
    </xf>
    <xf numFmtId="0" fontId="15" fillId="5" borderId="17" xfId="4" applyFont="1" applyFill="1" applyBorder="1" applyProtection="1">
      <protection hidden="1"/>
    </xf>
    <xf numFmtId="0" fontId="15" fillId="5" borderId="82" xfId="4" applyFont="1" applyFill="1" applyBorder="1" applyProtection="1">
      <protection hidden="1"/>
    </xf>
    <xf numFmtId="0" fontId="15" fillId="5" borderId="85" xfId="4" applyFont="1" applyFill="1" applyBorder="1" applyProtection="1">
      <protection hidden="1"/>
    </xf>
    <xf numFmtId="0" fontId="14" fillId="3" borderId="17" xfId="4" applyFont="1" applyFill="1" applyBorder="1" applyProtection="1">
      <protection hidden="1"/>
    </xf>
    <xf numFmtId="0" fontId="15" fillId="5" borderId="122" xfId="4" applyFont="1" applyFill="1" applyBorder="1" applyProtection="1">
      <protection hidden="1"/>
    </xf>
    <xf numFmtId="0" fontId="16" fillId="5" borderId="66" xfId="0" applyFont="1" applyFill="1" applyBorder="1" applyProtection="1">
      <protection hidden="1"/>
    </xf>
    <xf numFmtId="3" fontId="14" fillId="3" borderId="125" xfId="0" applyNumberFormat="1" applyFont="1" applyFill="1" applyBorder="1" applyProtection="1">
      <protection hidden="1"/>
    </xf>
    <xf numFmtId="0" fontId="16" fillId="5" borderId="94" xfId="0" applyFont="1" applyFill="1" applyBorder="1" applyProtection="1">
      <protection hidden="1"/>
    </xf>
    <xf numFmtId="0" fontId="14" fillId="3" borderId="65" xfId="4" applyFont="1" applyFill="1" applyBorder="1" applyAlignment="1" applyProtection="1">
      <alignment horizontal="center"/>
      <protection hidden="1"/>
    </xf>
    <xf numFmtId="0" fontId="16" fillId="5" borderId="66" xfId="4" applyFont="1" applyFill="1" applyBorder="1" applyProtection="1">
      <protection hidden="1"/>
    </xf>
    <xf numFmtId="0" fontId="16" fillId="5" borderId="99" xfId="4" applyFont="1" applyFill="1" applyBorder="1" applyProtection="1">
      <protection hidden="1"/>
    </xf>
    <xf numFmtId="0" fontId="16" fillId="5" borderId="95" xfId="4" applyFont="1" applyFill="1" applyBorder="1" applyProtection="1">
      <protection hidden="1"/>
    </xf>
    <xf numFmtId="0" fontId="14" fillId="3" borderId="66" xfId="4" applyFont="1" applyFill="1" applyBorder="1" applyAlignment="1" applyProtection="1">
      <alignment horizontal="center"/>
      <protection hidden="1"/>
    </xf>
    <xf numFmtId="0" fontId="16" fillId="5" borderId="120" xfId="4" applyFont="1" applyFill="1" applyBorder="1" applyProtection="1">
      <protection hidden="1"/>
    </xf>
    <xf numFmtId="0" fontId="16" fillId="5" borderId="67" xfId="0" applyFont="1" applyFill="1" applyBorder="1" applyProtection="1">
      <protection hidden="1"/>
    </xf>
    <xf numFmtId="0" fontId="16" fillId="5" borderId="95" xfId="0" applyFont="1" applyFill="1" applyBorder="1" applyProtection="1">
      <protection hidden="1"/>
    </xf>
    <xf numFmtId="3" fontId="18" fillId="6" borderId="31" xfId="0" applyNumberFormat="1" applyFont="1" applyFill="1" applyBorder="1" applyAlignment="1">
      <alignment vertical="center"/>
    </xf>
    <xf numFmtId="14" fontId="0" fillId="0" borderId="0" xfId="0" applyNumberFormat="1"/>
    <xf numFmtId="14" fontId="3" fillId="0" borderId="0" xfId="0" applyNumberFormat="1" applyFont="1"/>
    <xf numFmtId="0" fontId="3" fillId="0" borderId="0" xfId="0" quotePrefix="1" applyFont="1"/>
    <xf numFmtId="0" fontId="4" fillId="3" borderId="0" xfId="0" applyFont="1" applyFill="1"/>
    <xf numFmtId="3" fontId="18" fillId="6" borderId="34" xfId="0" applyNumberFormat="1" applyFont="1" applyFill="1" applyBorder="1" applyAlignment="1">
      <alignment horizontal="center" vertical="center"/>
    </xf>
    <xf numFmtId="3" fontId="18" fillId="6" borderId="36" xfId="0" applyNumberFormat="1" applyFont="1" applyFill="1" applyBorder="1" applyAlignment="1">
      <alignment horizontal="center" vertical="center"/>
    </xf>
    <xf numFmtId="3" fontId="18" fillId="6" borderId="35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49" fontId="3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31" xfId="1" applyNumberFormat="1" applyFont="1" applyFill="1" applyBorder="1" applyAlignment="1" applyProtection="1">
      <alignment horizontal="left" vertical="center" wrapText="1"/>
      <protection hidden="1"/>
    </xf>
    <xf numFmtId="43" fontId="3" fillId="3" borderId="31" xfId="1" applyFont="1" applyFill="1" applyBorder="1" applyAlignment="1" applyProtection="1">
      <alignment horizontal="left" vertical="center" wrapText="1"/>
      <protection hidden="1"/>
    </xf>
    <xf numFmtId="14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35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19" fillId="7" borderId="34" xfId="0" applyFont="1" applyFill="1" applyBorder="1" applyAlignment="1" applyProtection="1">
      <alignment horizontal="left" vertical="center"/>
      <protection hidden="1"/>
    </xf>
    <xf numFmtId="0" fontId="19" fillId="7" borderId="35" xfId="0" applyFont="1" applyFill="1" applyBorder="1" applyAlignment="1" applyProtection="1">
      <alignment horizontal="left" vertical="center"/>
      <protection hidden="1"/>
    </xf>
    <xf numFmtId="0" fontId="13" fillId="5" borderId="18" xfId="4" applyFont="1" applyFill="1" applyBorder="1" applyAlignment="1" applyProtection="1">
      <alignment horizontal="left"/>
      <protection hidden="1"/>
    </xf>
    <xf numFmtId="0" fontId="13" fillId="5" borderId="19" xfId="4" applyFont="1" applyFill="1" applyBorder="1" applyAlignment="1" applyProtection="1">
      <alignment horizontal="left"/>
      <protection hidden="1"/>
    </xf>
    <xf numFmtId="0" fontId="3" fillId="0" borderId="0" xfId="0" quotePrefix="1" applyFont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center" wrapText="1"/>
      <protection hidden="1"/>
    </xf>
    <xf numFmtId="3" fontId="18" fillId="7" borderId="34" xfId="0" applyNumberFormat="1" applyFont="1" applyFill="1" applyBorder="1" applyAlignment="1" applyProtection="1">
      <alignment horizontal="left" vertical="center"/>
      <protection hidden="1"/>
    </xf>
    <xf numFmtId="3" fontId="18" fillId="7" borderId="36" xfId="0" applyNumberFormat="1" applyFont="1" applyFill="1" applyBorder="1" applyAlignment="1" applyProtection="1">
      <alignment horizontal="left" vertical="center"/>
      <protection hidden="1"/>
    </xf>
    <xf numFmtId="3" fontId="18" fillId="7" borderId="35" xfId="0" applyNumberFormat="1" applyFont="1" applyFill="1" applyBorder="1" applyAlignment="1" applyProtection="1">
      <alignment horizontal="left" vertical="center"/>
      <protection hidden="1"/>
    </xf>
    <xf numFmtId="0" fontId="12" fillId="5" borderId="17" xfId="0" applyFont="1" applyFill="1" applyBorder="1" applyAlignment="1" applyProtection="1">
      <alignment horizontal="center" vertical="center"/>
      <protection hidden="1"/>
    </xf>
    <xf numFmtId="0" fontId="12" fillId="5" borderId="38" xfId="0" applyFont="1" applyFill="1" applyBorder="1" applyAlignment="1" applyProtection="1">
      <alignment horizontal="center" vertical="center"/>
      <protection hidden="1"/>
    </xf>
    <xf numFmtId="0" fontId="12" fillId="5" borderId="66" xfId="0" applyFont="1" applyFill="1" applyBorder="1" applyAlignment="1" applyProtection="1">
      <alignment horizontal="center" vertical="center"/>
      <protection hidden="1"/>
    </xf>
    <xf numFmtId="0" fontId="12" fillId="5" borderId="67" xfId="0" applyFont="1" applyFill="1" applyBorder="1" applyAlignment="1" applyProtection="1">
      <alignment horizontal="center" vertical="center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0" fontId="12" fillId="5" borderId="0" xfId="0" applyFont="1" applyFill="1" applyBorder="1" applyAlignment="1" applyProtection="1">
      <alignment horizontal="center" vertical="center"/>
      <protection hidden="1"/>
    </xf>
    <xf numFmtId="0" fontId="13" fillId="5" borderId="65" xfId="0" applyFont="1" applyFill="1" applyBorder="1" applyAlignment="1" applyProtection="1">
      <alignment horizontal="center"/>
      <protection hidden="1"/>
    </xf>
    <xf numFmtId="0" fontId="13" fillId="5" borderId="66" xfId="0" applyFont="1" applyFill="1" applyBorder="1" applyAlignment="1" applyProtection="1">
      <alignment horizontal="center"/>
      <protection hidden="1"/>
    </xf>
    <xf numFmtId="0" fontId="12" fillId="5" borderId="37" xfId="0" applyFont="1" applyFill="1" applyBorder="1" applyAlignment="1" applyProtection="1">
      <alignment horizontal="center" vertical="center"/>
      <protection hidden="1"/>
    </xf>
    <xf numFmtId="0" fontId="12" fillId="5" borderId="32" xfId="0" applyFont="1" applyFill="1" applyBorder="1" applyAlignment="1" applyProtection="1">
      <alignment horizontal="center" vertical="center"/>
      <protection hidden="1"/>
    </xf>
    <xf numFmtId="0" fontId="12" fillId="5" borderId="89" xfId="0" applyFont="1" applyFill="1" applyBorder="1" applyAlignment="1" applyProtection="1">
      <alignment horizontal="center" vertical="center"/>
      <protection hidden="1"/>
    </xf>
    <xf numFmtId="0" fontId="12" fillId="5" borderId="44" xfId="0" applyFont="1" applyFill="1" applyBorder="1" applyAlignment="1" applyProtection="1">
      <alignment horizontal="center" vertical="center"/>
      <protection hidden="1"/>
    </xf>
    <xf numFmtId="0" fontId="12" fillId="5" borderId="33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wrapText="1"/>
      <protection locked="0"/>
    </xf>
    <xf numFmtId="3" fontId="18" fillId="7" borderId="36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locked="0"/>
    </xf>
    <xf numFmtId="3" fontId="18" fillId="7" borderId="19" xfId="0" applyNumberFormat="1" applyFont="1" applyFill="1" applyBorder="1" applyAlignment="1" applyProtection="1">
      <alignment horizontal="center" vertical="center"/>
      <protection hidden="1"/>
    </xf>
    <xf numFmtId="3" fontId="18" fillId="7" borderId="18" xfId="0" applyNumberFormat="1" applyFont="1" applyFill="1" applyBorder="1" applyAlignment="1" applyProtection="1">
      <alignment horizontal="left" vertical="center"/>
      <protection hidden="1"/>
    </xf>
    <xf numFmtId="3" fontId="18" fillId="7" borderId="19" xfId="0" applyNumberFormat="1" applyFont="1" applyFill="1" applyBorder="1" applyAlignment="1" applyProtection="1">
      <alignment horizontal="left" vertical="center"/>
      <protection hidden="1"/>
    </xf>
    <xf numFmtId="3" fontId="18" fillId="7" borderId="18" xfId="0" applyNumberFormat="1" applyFont="1" applyFill="1" applyBorder="1" applyAlignment="1" applyProtection="1">
      <alignment horizontal="center" vertical="center"/>
      <protection hidden="1"/>
    </xf>
    <xf numFmtId="3" fontId="18" fillId="7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3" xfId="3" applyFont="1" applyFill="1" applyBorder="1" applyAlignment="1" applyProtection="1">
      <alignment horizontal="left" wrapText="1"/>
      <protection locked="0"/>
    </xf>
    <xf numFmtId="0" fontId="10" fillId="0" borderId="7" xfId="3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5" xfId="0" applyFont="1" applyFill="1" applyBorder="1" applyAlignment="1" applyProtection="1">
      <alignment horizontal="left" wrapText="1"/>
      <protection locked="0"/>
    </xf>
    <xf numFmtId="0" fontId="8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8" fillId="0" borderId="37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0" fontId="8" fillId="0" borderId="38" xfId="0" applyFont="1" applyBorder="1" applyAlignment="1">
      <alignment horizontal="left" wrapText="1"/>
    </xf>
    <xf numFmtId="0" fontId="12" fillId="5" borderId="34" xfId="0" applyFont="1" applyFill="1" applyBorder="1" applyAlignment="1" applyProtection="1">
      <alignment horizontal="center" vertical="center"/>
      <protection hidden="1"/>
    </xf>
    <xf numFmtId="0" fontId="12" fillId="5" borderId="35" xfId="0" applyFont="1" applyFill="1" applyBorder="1" applyAlignment="1" applyProtection="1">
      <alignment horizontal="center" vertical="center"/>
      <protection hidden="1"/>
    </xf>
    <xf numFmtId="3" fontId="18" fillId="7" borderId="34" xfId="0" applyNumberFormat="1" applyFont="1" applyFill="1" applyBorder="1" applyAlignment="1" applyProtection="1">
      <alignment horizontal="center" vertical="center"/>
      <protection hidden="1"/>
    </xf>
    <xf numFmtId="3" fontId="18" fillId="7" borderId="35" xfId="0" applyNumberFormat="1" applyFont="1" applyFill="1" applyBorder="1" applyAlignment="1" applyProtection="1">
      <alignment horizontal="center" vertical="center"/>
      <protection hidden="1"/>
    </xf>
  </cellXfs>
  <cellStyles count="7">
    <cellStyle name="40 % - Dekorfärg3" xfId="3" builtinId="39"/>
    <cellStyle name="Normal" xfId="0" builtinId="0"/>
    <cellStyle name="Normal 2" xfId="2" xr:uid="{00000000-0005-0000-0000-000002000000}"/>
    <cellStyle name="Normal 3" xfId="4" xr:uid="{00000000-0005-0000-0000-000031000000}"/>
    <cellStyle name="Procent" xfId="6" builtinId="5"/>
    <cellStyle name="Procent 2" xfId="5" xr:uid="{00000000-0005-0000-0000-000032000000}"/>
    <cellStyle name="Tusental" xfId="1" builtinId="3"/>
  </cellStyles>
  <dxfs count="0"/>
  <tableStyles count="0" defaultTableStyle="TableStyleMedium2" defaultPivotStyle="PivotStyleLight16"/>
  <colors>
    <mruColors>
      <color rgb="FF9EBD5F"/>
      <color rgb="FFD94E3F"/>
      <color rgb="FFCA3728"/>
      <color rgb="FFFEBF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1657985</xdr:colOff>
      <xdr:row>29</xdr:row>
      <xdr:rowOff>4618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AD1EC59-6567-4582-AAC4-D0FBBCE932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37909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2398568</xdr:colOff>
      <xdr:row>26</xdr:row>
      <xdr:rowOff>129890</xdr:rowOff>
    </xdr:from>
    <xdr:to>
      <xdr:col>0</xdr:col>
      <xdr:colOff>3706091</xdr:colOff>
      <xdr:row>29</xdr:row>
      <xdr:rowOff>61739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27F60D0-BB69-40BE-A174-C541E609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568" y="5403276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15583</xdr:rowOff>
    </xdr:from>
    <xdr:to>
      <xdr:col>0</xdr:col>
      <xdr:colOff>1657985</xdr:colOff>
      <xdr:row>27</xdr:row>
      <xdr:rowOff>60033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E34EAF9-2896-4B56-AC62-256D05FAFB1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2883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560243</xdr:colOff>
      <xdr:row>24</xdr:row>
      <xdr:rowOff>123825</xdr:rowOff>
    </xdr:from>
    <xdr:to>
      <xdr:col>3</xdr:col>
      <xdr:colOff>219941</xdr:colOff>
      <xdr:row>27</xdr:row>
      <xdr:rowOff>98104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E1D6402-52BE-4C19-956E-15ACBCEB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043" y="5029200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390525</xdr:colOff>
      <xdr:row>38</xdr:row>
      <xdr:rowOff>15583</xdr:rowOff>
    </xdr:from>
    <xdr:to>
      <xdr:col>10</xdr:col>
      <xdr:colOff>2048510</xdr:colOff>
      <xdr:row>40</xdr:row>
      <xdr:rowOff>60032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38D465B-D511-4FF1-89A1-F270B18091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6825958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379268</xdr:colOff>
      <xdr:row>37</xdr:row>
      <xdr:rowOff>142875</xdr:rowOff>
    </xdr:from>
    <xdr:to>
      <xdr:col>13</xdr:col>
      <xdr:colOff>115166</xdr:colOff>
      <xdr:row>40</xdr:row>
      <xdr:rowOff>117154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D5367EC-694B-426E-84C8-3AB8DA2C8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1918" y="6791325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31</xdr:row>
      <xdr:rowOff>171450</xdr:rowOff>
    </xdr:from>
    <xdr:to>
      <xdr:col>11</xdr:col>
      <xdr:colOff>361950</xdr:colOff>
      <xdr:row>33</xdr:row>
      <xdr:rowOff>28575</xdr:rowOff>
    </xdr:to>
    <xdr:sp macro="" textlink="">
      <xdr:nvSpPr>
        <xdr:cNvPr id="2" name="Pil: höger 1">
          <a:extLst>
            <a:ext uri="{FF2B5EF4-FFF2-40B4-BE49-F238E27FC236}">
              <a16:creationId xmlns:a16="http://schemas.microsoft.com/office/drawing/2014/main" id="{F5EAB706-2BF0-46B3-8297-B33C2EAADE1D}"/>
            </a:ext>
          </a:extLst>
        </xdr:cNvPr>
        <xdr:cNvSpPr/>
      </xdr:nvSpPr>
      <xdr:spPr bwMode="auto">
        <a:xfrm>
          <a:off x="10391775" y="6019800"/>
          <a:ext cx="1009650" cy="200025"/>
        </a:xfrm>
        <a:prstGeom prst="rightArrow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lang="sv-SE" sz="11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F296-AC37-403B-8103-A574C2FFE5F4}">
  <sheetPr>
    <tabColor theme="8" tint="-0.249977111117893"/>
  </sheetPr>
  <dimension ref="A1:D5"/>
  <sheetViews>
    <sheetView workbookViewId="0">
      <selection activeCell="D6" sqref="D6"/>
    </sheetView>
  </sheetViews>
  <sheetFormatPr defaultRowHeight="12.75" x14ac:dyDescent="0.2"/>
  <cols>
    <col min="2" max="2" width="10.140625" bestFit="1" customWidth="1"/>
    <col min="3" max="3" width="20.28515625" bestFit="1" customWidth="1"/>
    <col min="4" max="4" width="58.85546875" bestFit="1" customWidth="1"/>
  </cols>
  <sheetData>
    <row r="1" spans="1:4" x14ac:dyDescent="0.2">
      <c r="A1" s="345" t="s">
        <v>96</v>
      </c>
      <c r="B1" s="345" t="s">
        <v>97</v>
      </c>
      <c r="C1" s="345" t="s">
        <v>103</v>
      </c>
      <c r="D1" s="345" t="s">
        <v>98</v>
      </c>
    </row>
    <row r="2" spans="1:4" x14ac:dyDescent="0.2">
      <c r="A2" t="s">
        <v>99</v>
      </c>
      <c r="B2" s="342">
        <v>45511</v>
      </c>
      <c r="C2" s="343" t="s">
        <v>104</v>
      </c>
      <c r="D2" t="s">
        <v>100</v>
      </c>
    </row>
    <row r="3" spans="1:4" x14ac:dyDescent="0.2">
      <c r="A3" s="4" t="s">
        <v>101</v>
      </c>
      <c r="B3" s="342">
        <v>45629</v>
      </c>
      <c r="C3" s="343" t="s">
        <v>104</v>
      </c>
      <c r="D3" s="4" t="s">
        <v>102</v>
      </c>
    </row>
    <row r="4" spans="1:4" x14ac:dyDescent="0.2">
      <c r="A4" t="s">
        <v>105</v>
      </c>
      <c r="B4" s="342">
        <v>45695</v>
      </c>
      <c r="C4" s="344" t="s">
        <v>104</v>
      </c>
      <c r="D4" t="s">
        <v>106</v>
      </c>
    </row>
    <row r="5" spans="1:4" x14ac:dyDescent="0.2">
      <c r="A5" t="s">
        <v>107</v>
      </c>
      <c r="B5" s="342">
        <v>45756</v>
      </c>
      <c r="C5" t="s">
        <v>104</v>
      </c>
      <c r="D5" t="s">
        <v>108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6CD7-C40A-43B0-911F-C6C18D7D38C0}">
  <sheetPr>
    <tabColor theme="8" tint="-0.249977111117893"/>
  </sheetPr>
  <dimension ref="B1:M18"/>
  <sheetViews>
    <sheetView showGridLines="0" zoomScale="85" zoomScaleNormal="85" workbookViewId="0">
      <selection activeCell="K3" sqref="K3"/>
    </sheetView>
  </sheetViews>
  <sheetFormatPr defaultColWidth="9.140625" defaultRowHeight="12.75" x14ac:dyDescent="0.2"/>
  <cols>
    <col min="1" max="1" width="1.7109375" style="48" customWidth="1"/>
    <col min="2" max="2" width="22.42578125" style="48" customWidth="1"/>
    <col min="3" max="3" width="19.5703125" style="48" customWidth="1"/>
    <col min="4" max="4" width="43.85546875" style="48" customWidth="1"/>
    <col min="5" max="6" width="11.28515625" style="48" customWidth="1"/>
    <col min="7" max="9" width="11.7109375" style="48" customWidth="1"/>
    <col min="10" max="10" width="11" style="48" customWidth="1"/>
    <col min="11" max="11" width="18.42578125" style="48" customWidth="1"/>
    <col min="12" max="12" width="7.140625" style="48" customWidth="1"/>
    <col min="13" max="13" width="11.140625" style="48" customWidth="1"/>
    <col min="14" max="14" width="9" style="48" customWidth="1"/>
    <col min="15" max="15" width="11.140625" style="48" customWidth="1"/>
    <col min="16" max="16" width="7" style="48" customWidth="1"/>
    <col min="17" max="17" width="11.85546875" style="48" customWidth="1"/>
    <col min="18" max="18" width="7" style="48" customWidth="1"/>
    <col min="19" max="19" width="11.85546875" style="48" customWidth="1"/>
    <col min="20" max="20" width="7" style="48" customWidth="1"/>
    <col min="21" max="21" width="11.85546875" style="48" bestFit="1" customWidth="1"/>
    <col min="22" max="22" width="7" style="48" customWidth="1"/>
    <col min="23" max="23" width="11.42578125" style="48" bestFit="1" customWidth="1"/>
    <col min="24" max="24" width="7.28515625" style="48" customWidth="1"/>
    <col min="25" max="25" width="12.28515625" style="48" bestFit="1" customWidth="1"/>
    <col min="26" max="26" width="9" style="48" customWidth="1"/>
    <col min="27" max="27" width="11.85546875" style="48" bestFit="1" customWidth="1"/>
    <col min="28" max="28" width="9" style="48" customWidth="1"/>
    <col min="29" max="29" width="11.5703125" style="48" bestFit="1" customWidth="1"/>
    <col min="30" max="30" width="11.140625" style="48" bestFit="1" customWidth="1"/>
    <col min="31" max="16384" width="9.140625" style="48"/>
  </cols>
  <sheetData>
    <row r="1" spans="2:13" ht="9.75" customHeight="1" thickBot="1" x14ac:dyDescent="0.25">
      <c r="E1" s="91"/>
    </row>
    <row r="2" spans="2:13" ht="20.25" thickTop="1" thickBot="1" x14ac:dyDescent="0.25">
      <c r="B2" s="387" t="s">
        <v>69</v>
      </c>
      <c r="C2" s="388"/>
      <c r="D2" s="388"/>
      <c r="E2" s="389" t="s">
        <v>59</v>
      </c>
      <c r="F2" s="386"/>
      <c r="G2" s="386"/>
      <c r="H2" s="386"/>
      <c r="I2" s="386"/>
      <c r="J2" s="390"/>
      <c r="K2" s="102"/>
    </row>
    <row r="3" spans="2:13" ht="16.5" thickTop="1" thickBot="1" x14ac:dyDescent="0.25">
      <c r="B3" s="107" t="s">
        <v>72</v>
      </c>
      <c r="C3" s="97" t="s">
        <v>0</v>
      </c>
      <c r="D3" s="98" t="s">
        <v>10</v>
      </c>
      <c r="E3" s="108">
        <v>2024</v>
      </c>
      <c r="F3" s="107">
        <v>2025</v>
      </c>
      <c r="G3" s="107">
        <v>2026</v>
      </c>
      <c r="H3" s="107">
        <v>2027</v>
      </c>
      <c r="I3" s="97">
        <v>2028</v>
      </c>
      <c r="J3" s="108">
        <v>2029</v>
      </c>
      <c r="K3" s="97" t="s">
        <v>5</v>
      </c>
      <c r="L3" s="49"/>
      <c r="M3" s="15"/>
    </row>
    <row r="4" spans="2:13" ht="13.5" thickTop="1" x14ac:dyDescent="0.2">
      <c r="B4" s="121"/>
      <c r="C4" s="118" t="str">
        <f>IF(B4='Registrering partner'!$A$10,'Registrering partner'!$B$10,IF(B4='Registrering partner'!$A$11,'Registrering partner'!$B$11,IF(B4='Registrering partner'!$A$12,'Registrering partner'!$B$12,IF(B4='Registrering partner'!$A$13,'Registrering partner'!$B$13,IF(B4='Registrering partner'!$A$14,'Registrering partner'!$B$14,IF(B4='Registrering partner'!$A$15,'Registrering partner'!$B$15,IF(B4='Registrering partner'!$A$16,'Registrering partner'!$B$16,"-")))))))</f>
        <v>-</v>
      </c>
      <c r="D4" s="115"/>
      <c r="E4" s="95"/>
      <c r="F4" s="80"/>
      <c r="G4" s="55"/>
      <c r="H4" s="55"/>
      <c r="I4" s="55"/>
      <c r="J4" s="109"/>
      <c r="K4" s="56">
        <f>SUM(E4:J4)</f>
        <v>0</v>
      </c>
      <c r="L4" s="50"/>
      <c r="M4" s="15"/>
    </row>
    <row r="5" spans="2:13" x14ac:dyDescent="0.2">
      <c r="B5" s="122"/>
      <c r="C5" s="119" t="str">
        <f>IF(B5='Registrering partner'!$A$10,'Registrering partner'!$B$10,IF(B5='Registrering partner'!$A$11,'Registrering partner'!$B$11,IF(B5='Registrering partner'!$A$12,'Registrering partner'!$B$12,IF(B5='Registrering partner'!$A$13,'Registrering partner'!$B$13,IF(B5='Registrering partner'!$A$14,'Registrering partner'!$B$14,IF(B5='Registrering partner'!$A$15,'Registrering partner'!$B$15,IF(B5='Registrering partner'!$A$16,'Registrering partner'!$B$16,"-")))))))</f>
        <v>-</v>
      </c>
      <c r="D5" s="116"/>
      <c r="E5" s="113"/>
      <c r="F5" s="74"/>
      <c r="G5" s="57"/>
      <c r="H5" s="57"/>
      <c r="I5" s="57"/>
      <c r="J5" s="110"/>
      <c r="K5" s="56">
        <f t="shared" ref="K5:K7" si="0">SUM(E5:J5)</f>
        <v>0</v>
      </c>
      <c r="L5" s="51"/>
      <c r="M5" s="15"/>
    </row>
    <row r="6" spans="2:13" x14ac:dyDescent="0.2">
      <c r="B6" s="122"/>
      <c r="C6" s="119" t="str">
        <f>IF(B6='Registrering partner'!$A$10,'Registrering partner'!$B$10,IF(B6='Registrering partner'!$A$11,'Registrering partner'!$B$11,IF(B6='Registrering partner'!$A$12,'Registrering partner'!$B$12,IF(B6='Registrering partner'!$A$13,'Registrering partner'!$B$13,IF(B6='Registrering partner'!$A$14,'Registrering partner'!$B$14,IF(B6='Registrering partner'!$A$15,'Registrering partner'!$B$15,IF(B6='Registrering partner'!$A$16,'Registrering partner'!$B$16,"-")))))))</f>
        <v>-</v>
      </c>
      <c r="D6" s="116"/>
      <c r="E6" s="113"/>
      <c r="F6" s="74"/>
      <c r="G6" s="57"/>
      <c r="H6" s="57"/>
      <c r="I6" s="57"/>
      <c r="J6" s="110"/>
      <c r="K6" s="56">
        <f t="shared" si="0"/>
        <v>0</v>
      </c>
      <c r="L6" s="51"/>
    </row>
    <row r="7" spans="2:13" ht="13.5" thickBot="1" x14ac:dyDescent="0.25">
      <c r="B7" s="123"/>
      <c r="C7" s="120" t="str">
        <f>IF(B7='Registrering partner'!$A$10,'Registrering partner'!$B$10,IF(B7='Registrering partner'!$A$11,'Registrering partner'!$B$11,IF(B7='Registrering partner'!$A$12,'Registrering partner'!$B$12,IF(B7='Registrering partner'!$A$13,'Registrering partner'!$B$13,IF(B7='Registrering partner'!$A$14,'Registrering partner'!$B$14,IF(B7='Registrering partner'!$A$15,'Registrering partner'!$B$15,IF(B7='Registrering partner'!$A$16,'Registrering partner'!$B$16,"-")))))))</f>
        <v>-</v>
      </c>
      <c r="D7" s="117"/>
      <c r="E7" s="114"/>
      <c r="F7" s="75"/>
      <c r="G7" s="111"/>
      <c r="H7" s="111"/>
      <c r="I7" s="111"/>
      <c r="J7" s="112"/>
      <c r="K7" s="89">
        <f t="shared" si="0"/>
        <v>0</v>
      </c>
      <c r="L7" s="51"/>
    </row>
    <row r="8" spans="2:13" ht="13.5" thickTop="1" x14ac:dyDescent="0.2"/>
    <row r="10" spans="2:13" x14ac:dyDescent="0.2"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53"/>
    </row>
    <row r="11" spans="2:13" x14ac:dyDescent="0.2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53"/>
    </row>
    <row r="12" spans="2:13" x14ac:dyDescent="0.2"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53"/>
    </row>
    <row r="13" spans="2:13" x14ac:dyDescent="0.2"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53"/>
    </row>
    <row r="14" spans="2:13" x14ac:dyDescent="0.2"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53"/>
    </row>
    <row r="15" spans="2:13" x14ac:dyDescent="0.2">
      <c r="B15" s="53"/>
      <c r="C15" s="53"/>
      <c r="D15" s="53"/>
      <c r="E15" s="53"/>
      <c r="F15" s="53"/>
      <c r="G15" s="53"/>
      <c r="H15" s="84"/>
      <c r="I15" s="84"/>
      <c r="J15" s="53"/>
      <c r="K15" s="53"/>
      <c r="L15" s="53"/>
    </row>
    <row r="16" spans="2:13" x14ac:dyDescent="0.2"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53"/>
    </row>
    <row r="17" spans="2:12" x14ac:dyDescent="0.2">
      <c r="B17" s="54"/>
      <c r="C17" s="54"/>
      <c r="D17" s="53"/>
      <c r="E17" s="53"/>
      <c r="F17" s="53"/>
      <c r="G17" s="53"/>
      <c r="H17" s="84"/>
      <c r="I17" s="84"/>
      <c r="J17" s="53"/>
      <c r="K17" s="53"/>
      <c r="L17" s="53"/>
    </row>
    <row r="18" spans="2:12" x14ac:dyDescent="0.2">
      <c r="B18" s="54"/>
      <c r="C18" s="54"/>
    </row>
  </sheetData>
  <sheetProtection pivotTables="0"/>
  <dataConsolidate/>
  <mergeCells count="8">
    <mergeCell ref="B14:K14"/>
    <mergeCell ref="B16:K16"/>
    <mergeCell ref="B2:D2"/>
    <mergeCell ref="E2:J2"/>
    <mergeCell ref="B10:K10"/>
    <mergeCell ref="B11:K11"/>
    <mergeCell ref="B12:K12"/>
    <mergeCell ref="B13:K13"/>
  </mergeCells>
  <pageMargins left="0.23622047244094491" right="0.27559055118110237" top="0.98425196850393704" bottom="0.98425196850393704" header="0.51181102362204722" footer="0.51181102362204722"/>
  <pageSetup paperSize="9" scale="9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A89C27-0520-4AD4-B541-5E889E56E942}">
          <x14:formula1>
            <xm:f>'Registrering partner'!$A$10:$A$16</xm:f>
          </x14:formula1>
          <xm:sqref>B4:B7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8">
    <tabColor theme="8" tint="-0.249977111117893"/>
  </sheetPr>
  <dimension ref="A1:S34"/>
  <sheetViews>
    <sheetView showGridLines="0" zoomScale="85" zoomScaleNormal="85" workbookViewId="0">
      <selection activeCell="D30" sqref="D30:J33"/>
    </sheetView>
  </sheetViews>
  <sheetFormatPr defaultColWidth="9.140625" defaultRowHeight="12.75" x14ac:dyDescent="0.2"/>
  <cols>
    <col min="1" max="1" width="21.7109375" style="5" customWidth="1"/>
    <col min="2" max="2" width="21.140625" style="5" customWidth="1"/>
    <col min="3" max="3" width="35.28515625" style="5" customWidth="1"/>
    <col min="4" max="4" width="16.28515625" style="5" customWidth="1"/>
    <col min="5" max="5" width="15" style="5" customWidth="1"/>
    <col min="6" max="6" width="14.42578125" style="5" customWidth="1"/>
    <col min="7" max="9" width="13.85546875" style="5" customWidth="1"/>
    <col min="10" max="10" width="26.5703125" style="5" customWidth="1"/>
    <col min="11" max="11" width="10.85546875" style="5" customWidth="1"/>
    <col min="12" max="12" width="9.140625" style="5"/>
    <col min="13" max="13" width="10.140625" style="5" bestFit="1" customWidth="1"/>
    <col min="14" max="16384" width="9.140625" style="5"/>
  </cols>
  <sheetData>
    <row r="1" spans="1:13" ht="20.25" thickTop="1" thickBot="1" x14ac:dyDescent="0.25">
      <c r="A1" s="367" t="s">
        <v>94</v>
      </c>
      <c r="B1" s="368"/>
      <c r="C1" s="368"/>
      <c r="D1" s="368"/>
      <c r="E1" s="368"/>
      <c r="F1" s="368"/>
      <c r="G1" s="368"/>
      <c r="H1" s="368"/>
      <c r="I1" s="368"/>
      <c r="J1" s="368"/>
      <c r="K1" s="35"/>
      <c r="L1" s="36"/>
    </row>
    <row r="2" spans="1:13" ht="14.25" thickTop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17"/>
      <c r="L2" s="17"/>
      <c r="M2" s="16"/>
    </row>
    <row r="3" spans="1:13" ht="20.25" thickTop="1" thickBot="1" x14ac:dyDescent="0.25">
      <c r="A3" s="126" t="s">
        <v>92</v>
      </c>
      <c r="B3" s="127"/>
      <c r="C3" s="131"/>
      <c r="D3" s="386" t="s">
        <v>58</v>
      </c>
      <c r="E3" s="386"/>
      <c r="F3" s="386"/>
      <c r="G3" s="386"/>
      <c r="H3" s="386"/>
      <c r="I3" s="386"/>
      <c r="J3" s="129"/>
      <c r="K3" s="17"/>
      <c r="L3" s="17"/>
      <c r="M3" s="16"/>
    </row>
    <row r="4" spans="1:13" s="19" customFormat="1" ht="16.5" thickTop="1" thickBot="1" x14ac:dyDescent="0.25">
      <c r="A4" s="107" t="s">
        <v>72</v>
      </c>
      <c r="B4" s="97" t="s">
        <v>0</v>
      </c>
      <c r="C4" s="97" t="s">
        <v>35</v>
      </c>
      <c r="D4" s="132">
        <v>2024</v>
      </c>
      <c r="E4" s="130">
        <v>2025</v>
      </c>
      <c r="F4" s="130">
        <v>2026</v>
      </c>
      <c r="G4" s="130">
        <v>2027</v>
      </c>
      <c r="H4" s="130">
        <v>2028</v>
      </c>
      <c r="I4" s="130">
        <v>2029</v>
      </c>
      <c r="J4" s="107" t="s">
        <v>5</v>
      </c>
      <c r="K4" s="151"/>
      <c r="L4" s="37"/>
      <c r="M4" s="18"/>
    </row>
    <row r="5" spans="1:13" ht="13.5" thickTop="1" x14ac:dyDescent="0.2">
      <c r="A5" s="13"/>
      <c r="B5" s="33" t="str">
        <f>IF(A5='Registrering partner'!$A$10,'Registrering partner'!$B$10,IF(A5='Registrering partner'!$A$11,'Registrering partner'!$B$11,IF(A5='Registrering partner'!$A$12,'Registrering partner'!$B$12,IF(A5='Registrering partner'!$A$13,'Registrering partner'!$B$13,IF(A5='Registrering partner'!$A$14,'Registrering partner'!$B$14,IF(A5='Registrering partner'!$A$15,'Registrering partner'!$B$15,IF(A5='Registrering partner'!$A$16,'Registrering partner'!$B$16,"-")))))))</f>
        <v>-</v>
      </c>
      <c r="C5" s="14"/>
      <c r="D5" s="58"/>
      <c r="E5" s="58"/>
      <c r="F5" s="58"/>
      <c r="G5" s="58"/>
      <c r="H5" s="58"/>
      <c r="I5" s="58"/>
      <c r="J5" s="59">
        <f>SUM(D5:I5)</f>
        <v>0</v>
      </c>
      <c r="K5" s="17"/>
      <c r="L5" s="17"/>
      <c r="M5" s="16"/>
    </row>
    <row r="6" spans="1:13" x14ac:dyDescent="0.2">
      <c r="A6" s="13"/>
      <c r="B6" s="33" t="str">
        <f>IF(A6='Registrering partner'!$A$10,'Registrering partner'!$B$10,IF(A6='Registrering partner'!$A$11,'Registrering partner'!$B$11,IF(A6='Registrering partner'!$A$12,'Registrering partner'!$B$12,IF(A6='Registrering partner'!$A$13,'Registrering partner'!$B$13,IF(A6='Registrering partner'!$A$14,'Registrering partner'!$B$14,IF(A6='Registrering partner'!$A$15,'Registrering partner'!$B$15,IF(A6='Registrering partner'!$A$16,'Registrering partner'!$B$16,"-")))))))</f>
        <v>-</v>
      </c>
      <c r="C6" s="9"/>
      <c r="D6" s="58"/>
      <c r="E6" s="58"/>
      <c r="F6" s="58"/>
      <c r="G6" s="58"/>
      <c r="H6" s="58"/>
      <c r="I6" s="58"/>
      <c r="J6" s="59">
        <f t="shared" ref="J6:J11" si="0">SUM(D6:I6)</f>
        <v>0</v>
      </c>
      <c r="K6" s="17"/>
      <c r="L6" s="17"/>
      <c r="M6" s="16"/>
    </row>
    <row r="7" spans="1:13" x14ac:dyDescent="0.2">
      <c r="A7" s="13"/>
      <c r="B7" s="33" t="str">
        <f>IF(A7='Registrering partner'!$A$10,'Registrering partner'!$B$10,IF(A7='Registrering partner'!$A$11,'Registrering partner'!$B$11,IF(A7='Registrering partner'!$A$12,'Registrering partner'!$B$12,IF(A7='Registrering partner'!$A$13,'Registrering partner'!$B$13,IF(A7='Registrering partner'!$A$14,'Registrering partner'!$B$14,IF(A7='Registrering partner'!$A$15,'Registrering partner'!$B$15,IF(A7='Registrering partner'!$A$16,'Registrering partner'!$B$16,"-")))))))</f>
        <v>-</v>
      </c>
      <c r="C7" s="9"/>
      <c r="D7" s="58"/>
      <c r="E7" s="58"/>
      <c r="F7" s="58"/>
      <c r="G7" s="58"/>
      <c r="H7" s="58"/>
      <c r="I7" s="58"/>
      <c r="J7" s="59">
        <f t="shared" si="0"/>
        <v>0</v>
      </c>
      <c r="K7" s="17"/>
      <c r="L7" s="17"/>
      <c r="M7" s="16"/>
    </row>
    <row r="8" spans="1:13" x14ac:dyDescent="0.2">
      <c r="A8" s="13"/>
      <c r="B8" s="33" t="str">
        <f>IF(A8='Registrering partner'!$A$10,'Registrering partner'!$B$10,IF(A8='Registrering partner'!$A$11,'Registrering partner'!$B$11,IF(A8='Registrering partner'!$A$12,'Registrering partner'!$B$12,IF(A8='Registrering partner'!$A$13,'Registrering partner'!$B$13,IF(A8='Registrering partner'!$A$14,'Registrering partner'!$B$14,IF(A8='Registrering partner'!$A$15,'Registrering partner'!$B$15,IF(A8='Registrering partner'!$A$16,'Registrering partner'!$B$16,"-")))))))</f>
        <v>-</v>
      </c>
      <c r="C8" s="9"/>
      <c r="D8" s="58"/>
      <c r="E8" s="58"/>
      <c r="F8" s="58"/>
      <c r="G8" s="58"/>
      <c r="H8" s="58"/>
      <c r="I8" s="58"/>
      <c r="J8" s="59">
        <f t="shared" si="0"/>
        <v>0</v>
      </c>
      <c r="K8" s="17"/>
      <c r="L8" s="17"/>
      <c r="M8" s="16"/>
    </row>
    <row r="9" spans="1:13" x14ac:dyDescent="0.2">
      <c r="A9" s="13"/>
      <c r="B9" s="33" t="str">
        <f>IF(A9='Registrering partner'!$A$10,'Registrering partner'!$B$10,IF(A9='Registrering partner'!$A$11,'Registrering partner'!$B$11,IF(A9='Registrering partner'!$A$12,'Registrering partner'!$B$12,IF(A9='Registrering partner'!$A$13,'Registrering partner'!$B$13,IF(A9='Registrering partner'!$A$14,'Registrering partner'!$B$14,IF(A9='Registrering partner'!$A$15,'Registrering partner'!$B$15,IF(A9='Registrering partner'!$A$16,'Registrering partner'!$B$16,"-")))))))</f>
        <v>-</v>
      </c>
      <c r="C9" s="9"/>
      <c r="D9" s="58"/>
      <c r="E9" s="58"/>
      <c r="F9" s="58"/>
      <c r="G9" s="58"/>
      <c r="H9" s="58"/>
      <c r="I9" s="58"/>
      <c r="J9" s="59">
        <f t="shared" si="0"/>
        <v>0</v>
      </c>
      <c r="K9" s="17"/>
      <c r="L9" s="17"/>
      <c r="M9" s="16"/>
    </row>
    <row r="10" spans="1:13" x14ac:dyDescent="0.2">
      <c r="A10" s="13"/>
      <c r="B10" s="33" t="str">
        <f>IF(A10='Registrering partner'!$A$10,'Registrering partner'!$B$10,IF(A10='Registrering partner'!$A$11,'Registrering partner'!$B$11,IF(A10='Registrering partner'!$A$12,'Registrering partner'!$B$12,IF(A10='Registrering partner'!$A$13,'Registrering partner'!$B$13,IF(A10='Registrering partner'!$A$14,'Registrering partner'!$B$14,IF(A10='Registrering partner'!$A$15,'Registrering partner'!$B$15,IF(A10='Registrering partner'!$A$16,'Registrering partner'!$B$16,"-")))))))</f>
        <v>-</v>
      </c>
      <c r="C10" s="9"/>
      <c r="D10" s="58"/>
      <c r="E10" s="58"/>
      <c r="F10" s="58"/>
      <c r="G10" s="58"/>
      <c r="H10" s="58"/>
      <c r="I10" s="58"/>
      <c r="J10" s="59">
        <f t="shared" si="0"/>
        <v>0</v>
      </c>
      <c r="K10" s="17"/>
      <c r="L10" s="17"/>
      <c r="M10" s="16"/>
    </row>
    <row r="11" spans="1:13" ht="13.5" thickBot="1" x14ac:dyDescent="0.25">
      <c r="A11" s="13"/>
      <c r="B11" s="33" t="str">
        <f>IF(A11='Registrering partner'!$A$10,'Registrering partner'!$B$10,IF(A11='Registrering partner'!$A$11,'Registrering partner'!$B$11,IF(A11='Registrering partner'!$A$12,'Registrering partner'!$B$12,IF(A11='Registrering partner'!$A$13,'Registrering partner'!$B$13,IF(A11='Registrering partner'!$A$14,'Registrering partner'!$B$14,IF(A11='Registrering partner'!$A$15,'Registrering partner'!$B$15,IF(A11='Registrering partner'!$A$16,'Registrering partner'!$B$16,"-")))))))</f>
        <v>-</v>
      </c>
      <c r="C11" s="9"/>
      <c r="D11" s="58"/>
      <c r="E11" s="58"/>
      <c r="F11" s="58"/>
      <c r="G11" s="58"/>
      <c r="H11" s="58"/>
      <c r="I11" s="58"/>
      <c r="J11" s="59">
        <f t="shared" si="0"/>
        <v>0</v>
      </c>
      <c r="K11" s="17"/>
      <c r="L11" s="17"/>
      <c r="M11" s="16"/>
    </row>
    <row r="12" spans="1:13" ht="20.25" thickTop="1" thickBot="1" x14ac:dyDescent="0.25">
      <c r="A12" s="128" t="s">
        <v>93</v>
      </c>
      <c r="B12" s="127"/>
      <c r="C12" s="127"/>
      <c r="D12" s="406" t="s">
        <v>58</v>
      </c>
      <c r="E12" s="384"/>
      <c r="F12" s="384"/>
      <c r="G12" s="384"/>
      <c r="H12" s="384"/>
      <c r="I12" s="407"/>
      <c r="J12" s="127"/>
      <c r="K12" s="17"/>
      <c r="L12" s="17"/>
      <c r="M12" s="16"/>
    </row>
    <row r="13" spans="1:13" ht="16.5" thickTop="1" thickBot="1" x14ac:dyDescent="0.25">
      <c r="A13" s="97" t="s">
        <v>72</v>
      </c>
      <c r="B13" s="98" t="s">
        <v>0</v>
      </c>
      <c r="C13" s="108" t="s">
        <v>35</v>
      </c>
      <c r="D13" s="97">
        <v>2024</v>
      </c>
      <c r="E13" s="97">
        <v>2025</v>
      </c>
      <c r="F13" s="97">
        <v>2026</v>
      </c>
      <c r="G13" s="97">
        <v>2027</v>
      </c>
      <c r="H13" s="97">
        <v>2028</v>
      </c>
      <c r="I13" s="98">
        <v>2029</v>
      </c>
      <c r="J13" s="108" t="s">
        <v>5</v>
      </c>
      <c r="K13" s="152"/>
      <c r="L13" s="17"/>
      <c r="M13" s="16"/>
    </row>
    <row r="14" spans="1:13" ht="13.5" thickTop="1" x14ac:dyDescent="0.2">
      <c r="A14" s="13"/>
      <c r="B14" s="34" t="str">
        <f>IF(A14='Registrering partner'!$A$10,'Registrering partner'!$B$10,IF(A14='Registrering partner'!$A$11,'Registrering partner'!$B$11,IF(A14='Registrering partner'!$A$12,'Registrering partner'!$B$12,IF(A14='Registrering partner'!$A$13,'Registrering partner'!$B$13,IF(A14='Registrering partner'!$A$14,'Registrering partner'!$B$14,IF(A14='Registrering partner'!$A$15,'Registrering partner'!$B$15,IF(A14='Registrering partner'!$A$16,'Registrering partner'!$B$16,"-")))))))</f>
        <v>-</v>
      </c>
      <c r="C14" s="9"/>
      <c r="D14" s="58"/>
      <c r="E14" s="58"/>
      <c r="F14" s="58"/>
      <c r="G14" s="58"/>
      <c r="H14" s="58"/>
      <c r="I14" s="58"/>
      <c r="J14" s="59">
        <f>SUM(D14:I14)</f>
        <v>0</v>
      </c>
      <c r="K14" s="17"/>
      <c r="L14" s="17"/>
      <c r="M14" s="16"/>
    </row>
    <row r="15" spans="1:13" x14ac:dyDescent="0.2">
      <c r="A15" s="13"/>
      <c r="B15" s="34" t="str">
        <f>IF(A15='Registrering partner'!$A$10,'Registrering partner'!$B$10,IF(A15='Registrering partner'!$A$11,'Registrering partner'!$B$11,IF(A15='Registrering partner'!$A$12,'Registrering partner'!$B$12,IF(A15='Registrering partner'!$A$13,'Registrering partner'!$B$13,IF(A15='Registrering partner'!$A$14,'Registrering partner'!$B$14,IF(A15='Registrering partner'!$A$15,'Registrering partner'!$B$15,IF(A15='Registrering partner'!$A$16,'Registrering partner'!$B$16,"-")))))))</f>
        <v>-</v>
      </c>
      <c r="C15" s="9"/>
      <c r="D15" s="58"/>
      <c r="E15" s="58"/>
      <c r="F15" s="58"/>
      <c r="G15" s="58"/>
      <c r="H15" s="58"/>
      <c r="I15" s="58"/>
      <c r="J15" s="59">
        <f>SUM(D15:I15)</f>
        <v>0</v>
      </c>
      <c r="K15" s="17"/>
      <c r="L15" s="17"/>
      <c r="M15" s="16"/>
    </row>
    <row r="16" spans="1:13" x14ac:dyDescent="0.2">
      <c r="A16" s="13"/>
      <c r="B16" s="34" t="str">
        <f>IF(A16='Registrering partner'!$A$10,'Registrering partner'!$B$10,IF(A16='Registrering partner'!$A$11,'Registrering partner'!$B$11,IF(A16='Registrering partner'!$A$12,'Registrering partner'!$B$12,IF(A16='Registrering partner'!$A$13,'Registrering partner'!$B$13,IF(A16='Registrering partner'!$A$14,'Registrering partner'!$B$14,IF(A16='Registrering partner'!$A$15,'Registrering partner'!$B$15,IF(A16='Registrering partner'!$A$16,'Registrering partner'!$B$16,"-")))))))</f>
        <v>-</v>
      </c>
      <c r="C16" s="9"/>
      <c r="D16" s="58"/>
      <c r="E16" s="58"/>
      <c r="F16" s="58"/>
      <c r="G16" s="58"/>
      <c r="H16" s="58"/>
      <c r="I16" s="58"/>
      <c r="J16" s="59">
        <f>SUM(D16:I16)</f>
        <v>0</v>
      </c>
      <c r="K16" s="17"/>
      <c r="L16" s="17"/>
      <c r="M16" s="16"/>
    </row>
    <row r="17" spans="1:16" ht="13.5" thickBot="1" x14ac:dyDescent="0.25">
      <c r="K17" s="17"/>
      <c r="L17" s="17"/>
      <c r="M17" s="16"/>
    </row>
    <row r="18" spans="1:16" ht="20.25" thickTop="1" thickBot="1" x14ac:dyDescent="0.25">
      <c r="A18" s="126" t="s">
        <v>83</v>
      </c>
      <c r="B18" s="127"/>
      <c r="C18" s="127"/>
      <c r="D18" s="406" t="s">
        <v>58</v>
      </c>
      <c r="E18" s="384"/>
      <c r="F18" s="384"/>
      <c r="G18" s="384"/>
      <c r="H18" s="384"/>
      <c r="I18" s="407"/>
      <c r="J18" s="129"/>
      <c r="K18" s="17"/>
      <c r="L18" s="17"/>
      <c r="M18" s="16"/>
    </row>
    <row r="19" spans="1:16" ht="14.25" customHeight="1" thickTop="1" thickBot="1" x14ac:dyDescent="0.25">
      <c r="A19" s="404" t="s">
        <v>34</v>
      </c>
      <c r="B19" s="405"/>
      <c r="C19" s="97" t="s">
        <v>35</v>
      </c>
      <c r="D19" s="97">
        <v>2024</v>
      </c>
      <c r="E19" s="97">
        <v>2025</v>
      </c>
      <c r="F19" s="98">
        <v>2026</v>
      </c>
      <c r="G19" s="108">
        <v>2027</v>
      </c>
      <c r="H19" s="97">
        <v>2028</v>
      </c>
      <c r="I19" s="97">
        <v>2029</v>
      </c>
      <c r="J19" s="108" t="s">
        <v>5</v>
      </c>
      <c r="K19" s="153"/>
      <c r="L19" s="36"/>
    </row>
    <row r="20" spans="1:16" ht="13.5" thickTop="1" x14ac:dyDescent="0.2">
      <c r="A20" s="391"/>
      <c r="B20" s="392"/>
      <c r="C20" s="20"/>
      <c r="D20" s="60"/>
      <c r="E20" s="60"/>
      <c r="F20" s="60"/>
      <c r="G20" s="60"/>
      <c r="H20" s="60"/>
      <c r="I20" s="60"/>
      <c r="J20" s="61">
        <f>SUM(D20:I20)</f>
        <v>0</v>
      </c>
      <c r="K20" s="36"/>
      <c r="L20" s="36"/>
    </row>
    <row r="21" spans="1:16" x14ac:dyDescent="0.2">
      <c r="A21" s="393"/>
      <c r="B21" s="394"/>
      <c r="C21" s="21"/>
      <c r="D21" s="62"/>
      <c r="E21" s="62"/>
      <c r="F21" s="62"/>
      <c r="G21" s="62"/>
      <c r="H21" s="62"/>
      <c r="I21" s="62"/>
      <c r="J21" s="61">
        <f>SUM(D21:I21)</f>
        <v>0</v>
      </c>
      <c r="K21" s="36"/>
      <c r="L21" s="36"/>
    </row>
    <row r="22" spans="1:16" ht="13.5" thickBot="1" x14ac:dyDescent="0.25">
      <c r="A22" s="393"/>
      <c r="B22" s="394"/>
      <c r="C22" s="21"/>
      <c r="D22" s="62"/>
      <c r="E22" s="62"/>
      <c r="F22" s="62"/>
      <c r="G22" s="62"/>
      <c r="H22" s="62"/>
      <c r="I22" s="62"/>
      <c r="J22" s="61">
        <f>SUM(D22:I22)</f>
        <v>0</v>
      </c>
      <c r="K22" s="36"/>
      <c r="L22" s="36"/>
    </row>
    <row r="23" spans="1:16" ht="20.25" thickTop="1" thickBot="1" x14ac:dyDescent="0.25">
      <c r="A23" s="126" t="s">
        <v>84</v>
      </c>
      <c r="B23" s="127"/>
      <c r="C23" s="127"/>
      <c r="D23" s="406" t="s">
        <v>58</v>
      </c>
      <c r="E23" s="384"/>
      <c r="F23" s="384"/>
      <c r="G23" s="384"/>
      <c r="H23" s="384"/>
      <c r="I23" s="407"/>
      <c r="J23" s="129"/>
      <c r="K23" s="36"/>
      <c r="L23" s="36"/>
    </row>
    <row r="24" spans="1:16" ht="16.5" thickTop="1" thickBot="1" x14ac:dyDescent="0.25">
      <c r="A24" s="404" t="s">
        <v>34</v>
      </c>
      <c r="B24" s="405"/>
      <c r="C24" s="97" t="s">
        <v>35</v>
      </c>
      <c r="D24" s="108">
        <v>2024</v>
      </c>
      <c r="E24" s="97">
        <v>2025</v>
      </c>
      <c r="F24" s="98">
        <v>2026</v>
      </c>
      <c r="G24" s="98">
        <v>2027</v>
      </c>
      <c r="H24" s="108">
        <v>2028</v>
      </c>
      <c r="I24" s="97">
        <v>2029</v>
      </c>
      <c r="J24" s="107" t="s">
        <v>5</v>
      </c>
      <c r="K24" s="153"/>
      <c r="L24" s="36"/>
    </row>
    <row r="25" spans="1:16" ht="13.5" thickTop="1" x14ac:dyDescent="0.2">
      <c r="A25" s="391"/>
      <c r="B25" s="392"/>
      <c r="C25" s="20"/>
      <c r="D25" s="60"/>
      <c r="E25" s="60"/>
      <c r="F25" s="60"/>
      <c r="G25" s="60"/>
      <c r="H25" s="60"/>
      <c r="I25" s="60"/>
      <c r="J25" s="61">
        <f>SUM(D25:I25)</f>
        <v>0</v>
      </c>
      <c r="K25" s="36"/>
      <c r="L25" s="36"/>
    </row>
    <row r="26" spans="1:16" x14ac:dyDescent="0.2">
      <c r="A26" s="393"/>
      <c r="B26" s="394"/>
      <c r="C26" s="21"/>
      <c r="D26" s="62"/>
      <c r="E26" s="62"/>
      <c r="F26" s="62"/>
      <c r="G26" s="62"/>
      <c r="H26" s="62"/>
      <c r="I26" s="62"/>
      <c r="J26" s="61">
        <f>SUM(D26:I26)</f>
        <v>0</v>
      </c>
      <c r="K26" s="36"/>
      <c r="L26" s="36"/>
    </row>
    <row r="27" spans="1:16" ht="13.5" thickBot="1" x14ac:dyDescent="0.25">
      <c r="A27" s="393"/>
      <c r="B27" s="394"/>
      <c r="C27" s="21"/>
      <c r="D27" s="62"/>
      <c r="E27" s="62"/>
      <c r="F27" s="62"/>
      <c r="G27" s="62"/>
      <c r="H27" s="62"/>
      <c r="I27" s="62"/>
      <c r="J27" s="61">
        <f>SUM(D27:I27)</f>
        <v>0</v>
      </c>
      <c r="K27" s="36"/>
      <c r="L27" s="36"/>
      <c r="O27" s="78"/>
    </row>
    <row r="28" spans="1:16" ht="14.25" thickTop="1" thickBo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95" t="s">
        <v>85</v>
      </c>
      <c r="N28" s="396"/>
      <c r="O28" s="396"/>
      <c r="P28" s="397"/>
    </row>
    <row r="29" spans="1:16" ht="16.5" customHeight="1" thickTop="1" thickBot="1" x14ac:dyDescent="0.25">
      <c r="A29" s="36"/>
      <c r="B29" s="36"/>
      <c r="C29" s="133"/>
      <c r="D29" s="97">
        <v>2024</v>
      </c>
      <c r="E29" s="97">
        <v>2025</v>
      </c>
      <c r="F29" s="97">
        <v>2026</v>
      </c>
      <c r="G29" s="97">
        <v>2027</v>
      </c>
      <c r="H29" s="97">
        <v>2028</v>
      </c>
      <c r="I29" s="97">
        <v>2029</v>
      </c>
      <c r="J29" s="107" t="s">
        <v>48</v>
      </c>
      <c r="K29" s="153"/>
      <c r="L29" s="36"/>
      <c r="M29" s="398"/>
      <c r="N29" s="399"/>
      <c r="O29" s="399"/>
      <c r="P29" s="400"/>
    </row>
    <row r="30" spans="1:16" ht="14.25" thickTop="1" thickBot="1" x14ac:dyDescent="0.25">
      <c r="A30" s="36"/>
      <c r="B30" s="136"/>
      <c r="C30" s="135" t="s">
        <v>53</v>
      </c>
      <c r="D30" s="139">
        <f>Budgetöversikt!L21</f>
        <v>0</v>
      </c>
      <c r="E30" s="140">
        <f>Budgetöversikt!M21</f>
        <v>0</v>
      </c>
      <c r="F30" s="140">
        <f>Budgetöversikt!N21</f>
        <v>0</v>
      </c>
      <c r="G30" s="140">
        <f>Budgetöversikt!O21</f>
        <v>0</v>
      </c>
      <c r="H30" s="140">
        <f>Budgetöversikt!P21</f>
        <v>0</v>
      </c>
      <c r="I30" s="140">
        <f>Budgetöversikt!Q21</f>
        <v>0</v>
      </c>
      <c r="J30" s="140">
        <f>SUM(D30:I30)</f>
        <v>0</v>
      </c>
      <c r="K30" s="36"/>
      <c r="L30" s="36"/>
      <c r="M30" s="398"/>
      <c r="N30" s="399"/>
      <c r="O30" s="399"/>
      <c r="P30" s="400"/>
    </row>
    <row r="31" spans="1:16" ht="14.25" thickTop="1" thickBot="1" x14ac:dyDescent="0.25">
      <c r="B31" s="134"/>
      <c r="C31" s="137" t="s">
        <v>76</v>
      </c>
      <c r="D31" s="150">
        <f>Budgetöversikt!C43</f>
        <v>0</v>
      </c>
      <c r="E31" s="141">
        <f>Budgetöversikt!D43</f>
        <v>0</v>
      </c>
      <c r="F31" s="145">
        <f>Budgetöversikt!E43</f>
        <v>0</v>
      </c>
      <c r="G31" s="145">
        <f>Budgetöversikt!F43</f>
        <v>0</v>
      </c>
      <c r="H31" s="141">
        <f>Budgetöversikt!G43</f>
        <v>0</v>
      </c>
      <c r="I31" s="145">
        <f>Budgetöversikt!H43</f>
        <v>0</v>
      </c>
      <c r="J31" s="142">
        <f>SUM(D31:I31)</f>
        <v>0</v>
      </c>
      <c r="M31" s="398"/>
      <c r="N31" s="399"/>
      <c r="O31" s="399"/>
      <c r="P31" s="400"/>
    </row>
    <row r="32" spans="1:16" ht="14.25" thickTop="1" thickBot="1" x14ac:dyDescent="0.25">
      <c r="B32" s="134"/>
      <c r="C32" s="135" t="s">
        <v>77</v>
      </c>
      <c r="D32" s="124">
        <f>IF(ISERROR(D30/D31),0,D30/D31)</f>
        <v>0</v>
      </c>
      <c r="E32" s="124">
        <f t="shared" ref="E32:J32" si="1">IF(ISERROR(E30/E31),0,E30/E31)</f>
        <v>0</v>
      </c>
      <c r="F32" s="124">
        <f t="shared" si="1"/>
        <v>0</v>
      </c>
      <c r="G32" s="147">
        <f t="shared" si="1"/>
        <v>0</v>
      </c>
      <c r="H32" s="124">
        <f t="shared" si="1"/>
        <v>0</v>
      </c>
      <c r="I32" s="124">
        <f t="shared" si="1"/>
        <v>0</v>
      </c>
      <c r="J32" s="125">
        <f t="shared" si="1"/>
        <v>0</v>
      </c>
      <c r="M32" s="398"/>
      <c r="N32" s="399"/>
      <c r="O32" s="399"/>
      <c r="P32" s="400"/>
    </row>
    <row r="33" spans="3:19" ht="12.75" customHeight="1" thickTop="1" thickBot="1" x14ac:dyDescent="0.25">
      <c r="C33" s="138" t="s">
        <v>75</v>
      </c>
      <c r="D33" s="149">
        <f>D31*(1-'Registrering partner'!$B$7)-D30</f>
        <v>0</v>
      </c>
      <c r="E33" s="149">
        <f>E31*(1-'Registrering partner'!$B$7)-E30</f>
        <v>0</v>
      </c>
      <c r="F33" s="143">
        <f>F31*(1-'Registrering partner'!$B$7)-F30</f>
        <v>0</v>
      </c>
      <c r="G33" s="148">
        <f>G31*(1-'Registrering partner'!$B$7)-G30</f>
        <v>0</v>
      </c>
      <c r="H33" s="146">
        <f>H31*(1-'Registrering partner'!$B$7)-H30</f>
        <v>0</v>
      </c>
      <c r="I33" s="146">
        <f>I31*(1-'Registrering partner'!$B$7)-I30</f>
        <v>0</v>
      </c>
      <c r="J33" s="144">
        <f>J31*(1-'Registrering partner'!$B$7)-J30</f>
        <v>0</v>
      </c>
      <c r="K33" s="77"/>
      <c r="L33" s="77"/>
      <c r="M33" s="401"/>
      <c r="N33" s="402"/>
      <c r="O33" s="402"/>
      <c r="P33" s="403"/>
      <c r="Q33" s="77"/>
      <c r="R33" s="77"/>
      <c r="S33" s="77"/>
    </row>
    <row r="34" spans="3:19" ht="12.75" customHeight="1" thickTop="1" x14ac:dyDescent="0.2">
      <c r="K34" s="77"/>
      <c r="L34" s="77"/>
      <c r="M34" s="77"/>
      <c r="N34" s="77"/>
      <c r="O34" s="77"/>
      <c r="P34" s="77"/>
      <c r="Q34" s="77"/>
      <c r="R34" s="77"/>
      <c r="S34" s="77"/>
    </row>
  </sheetData>
  <mergeCells count="14">
    <mergeCell ref="A1:J1"/>
    <mergeCell ref="A19:B19"/>
    <mergeCell ref="D3:I3"/>
    <mergeCell ref="D12:I12"/>
    <mergeCell ref="D18:I18"/>
    <mergeCell ref="A25:B25"/>
    <mergeCell ref="A26:B26"/>
    <mergeCell ref="A27:B27"/>
    <mergeCell ref="M28:P33"/>
    <mergeCell ref="A20:B20"/>
    <mergeCell ref="A21:B21"/>
    <mergeCell ref="A22:B22"/>
    <mergeCell ref="A24:B24"/>
    <mergeCell ref="D23:I2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6AB82E-2B9B-4D37-BE2C-C365B6964424}">
          <x14:formula1>
            <xm:f>'Registrering partner'!$A$10:$A$16</xm:f>
          </x14:formula1>
          <xm:sqref>A14:A16 A5:A11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A32"/>
  <sheetViews>
    <sheetView showGridLines="0" zoomScale="110" zoomScaleNormal="110" workbookViewId="0">
      <selection activeCell="A19" sqref="A19"/>
    </sheetView>
  </sheetViews>
  <sheetFormatPr defaultRowHeight="12.75" x14ac:dyDescent="0.2"/>
  <cols>
    <col min="1" max="1" width="102.140625" bestFit="1" customWidth="1"/>
  </cols>
  <sheetData>
    <row r="1" spans="1:1" ht="18.75" x14ac:dyDescent="0.2">
      <c r="A1" s="64" t="s">
        <v>66</v>
      </c>
    </row>
    <row r="3" spans="1:1" x14ac:dyDescent="0.2">
      <c r="A3" s="8" t="s">
        <v>38</v>
      </c>
    </row>
    <row r="4" spans="1:1" ht="15" customHeight="1" x14ac:dyDescent="0.2">
      <c r="A4" s="5" t="s">
        <v>43</v>
      </c>
    </row>
    <row r="5" spans="1:1" ht="18" customHeight="1" x14ac:dyDescent="0.2">
      <c r="A5" s="4" t="s">
        <v>32</v>
      </c>
    </row>
    <row r="6" spans="1:1" ht="27.75" customHeight="1" x14ac:dyDescent="0.2">
      <c r="A6" s="5" t="s">
        <v>86</v>
      </c>
    </row>
    <row r="7" spans="1:1" ht="15.75" customHeight="1" x14ac:dyDescent="0.2">
      <c r="A7" s="4" t="s">
        <v>41</v>
      </c>
    </row>
    <row r="8" spans="1:1" ht="21.75" customHeight="1" x14ac:dyDescent="0.2">
      <c r="A8" s="72" t="s">
        <v>65</v>
      </c>
    </row>
    <row r="9" spans="1:1" ht="38.25" x14ac:dyDescent="0.2">
      <c r="A9" s="5" t="s">
        <v>67</v>
      </c>
    </row>
    <row r="10" spans="1:1" ht="15.75" customHeight="1" x14ac:dyDescent="0.2">
      <c r="A10" s="4"/>
    </row>
    <row r="11" spans="1:1" x14ac:dyDescent="0.2">
      <c r="A11" s="8" t="s">
        <v>28</v>
      </c>
    </row>
    <row r="12" spans="1:1" x14ac:dyDescent="0.2">
      <c r="A12" s="4" t="s">
        <v>73</v>
      </c>
    </row>
    <row r="13" spans="1:1" x14ac:dyDescent="0.2">
      <c r="A13" s="4" t="s">
        <v>87</v>
      </c>
    </row>
    <row r="14" spans="1:1" x14ac:dyDescent="0.2">
      <c r="A14" s="4" t="s">
        <v>90</v>
      </c>
    </row>
    <row r="15" spans="1:1" x14ac:dyDescent="0.2">
      <c r="A15" s="4" t="s">
        <v>29</v>
      </c>
    </row>
    <row r="16" spans="1:1" x14ac:dyDescent="0.2">
      <c r="A16" s="4"/>
    </row>
    <row r="17" spans="1:1" x14ac:dyDescent="0.2">
      <c r="A17" s="8" t="s">
        <v>30</v>
      </c>
    </row>
    <row r="18" spans="1:1" x14ac:dyDescent="0.2">
      <c r="A18" s="22" t="s">
        <v>74</v>
      </c>
    </row>
    <row r="19" spans="1:1" x14ac:dyDescent="0.2">
      <c r="A19" s="5" t="s">
        <v>29</v>
      </c>
    </row>
    <row r="20" spans="1:1" x14ac:dyDescent="0.2">
      <c r="A20" s="5"/>
    </row>
    <row r="21" spans="1:1" x14ac:dyDescent="0.2">
      <c r="A21" s="7" t="s">
        <v>31</v>
      </c>
    </row>
    <row r="22" spans="1:1" x14ac:dyDescent="0.2">
      <c r="A22" s="5" t="s">
        <v>42</v>
      </c>
    </row>
    <row r="23" spans="1:1" ht="25.5" x14ac:dyDescent="0.2">
      <c r="A23" s="5" t="s">
        <v>91</v>
      </c>
    </row>
    <row r="24" spans="1:1" ht="29.25" customHeight="1" x14ac:dyDescent="0.2">
      <c r="A24" s="5" t="s">
        <v>89</v>
      </c>
    </row>
    <row r="25" spans="1:1" ht="15.75" customHeight="1" x14ac:dyDescent="0.2">
      <c r="A25" s="5" t="s">
        <v>95</v>
      </c>
    </row>
    <row r="26" spans="1:1" ht="15.75" customHeight="1" x14ac:dyDescent="0.2">
      <c r="A26" s="5"/>
    </row>
    <row r="27" spans="1:1" x14ac:dyDescent="0.2">
      <c r="A27" s="66"/>
    </row>
    <row r="28" spans="1:1" ht="15.75" x14ac:dyDescent="0.2">
      <c r="A28" s="71"/>
    </row>
    <row r="29" spans="1:1" x14ac:dyDescent="0.2">
      <c r="A29" s="5"/>
    </row>
    <row r="30" spans="1:1" ht="12" customHeight="1" x14ac:dyDescent="0.2">
      <c r="A30" s="5"/>
    </row>
    <row r="31" spans="1:1" x14ac:dyDescent="0.2">
      <c r="A31" s="5"/>
    </row>
    <row r="32" spans="1:1" x14ac:dyDescent="0.2">
      <c r="A32" s="6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3">
    <tabColor theme="8" tint="-0.249977111117893"/>
  </sheetPr>
  <dimension ref="A1:F18"/>
  <sheetViews>
    <sheetView showGridLines="0" zoomScaleNormal="100" workbookViewId="0">
      <selection activeCell="A18" sqref="A18"/>
    </sheetView>
  </sheetViews>
  <sheetFormatPr defaultColWidth="9.140625" defaultRowHeight="12.75" x14ac:dyDescent="0.2"/>
  <cols>
    <col min="1" max="1" width="27.42578125" style="12" bestFit="1" customWidth="1"/>
    <col min="2" max="2" width="11.140625" style="12" customWidth="1"/>
    <col min="3" max="3" width="13.5703125" style="12" customWidth="1"/>
    <col min="4" max="4" width="7.140625" style="12" customWidth="1"/>
    <col min="5" max="5" width="9.140625" style="12"/>
    <col min="6" max="6" width="5.7109375" style="12" customWidth="1"/>
    <col min="7" max="16384" width="9.140625" style="12"/>
  </cols>
  <sheetData>
    <row r="1" spans="1:6" ht="13.5" thickBot="1" x14ac:dyDescent="0.25"/>
    <row r="2" spans="1:6" ht="20.25" thickTop="1" thickBot="1" x14ac:dyDescent="0.25">
      <c r="A2" s="341" t="s">
        <v>78</v>
      </c>
      <c r="B2" s="346"/>
      <c r="C2" s="347"/>
      <c r="D2" s="347"/>
      <c r="E2" s="347"/>
      <c r="F2" s="348"/>
    </row>
    <row r="3" spans="1:6" ht="14.25" thickTop="1" thickBot="1" x14ac:dyDescent="0.25">
      <c r="A3" s="45" t="s">
        <v>79</v>
      </c>
      <c r="B3" s="349"/>
      <c r="C3" s="349"/>
      <c r="D3" s="349"/>
      <c r="E3" s="349"/>
      <c r="F3" s="349"/>
    </row>
    <row r="4" spans="1:6" ht="14.25" thickTop="1" thickBot="1" x14ac:dyDescent="0.25">
      <c r="A4" s="45" t="s">
        <v>14</v>
      </c>
      <c r="B4" s="349"/>
      <c r="C4" s="349"/>
      <c r="D4" s="349"/>
      <c r="E4" s="349"/>
      <c r="F4" s="349"/>
    </row>
    <row r="5" spans="1:6" ht="14.25" customHeight="1" thickTop="1" thickBot="1" x14ac:dyDescent="0.25">
      <c r="A5" s="45" t="s">
        <v>11</v>
      </c>
      <c r="B5" s="45" t="s">
        <v>62</v>
      </c>
      <c r="C5" s="79"/>
      <c r="D5" s="45" t="s">
        <v>63</v>
      </c>
      <c r="E5" s="354"/>
      <c r="F5" s="355"/>
    </row>
    <row r="6" spans="1:6" ht="14.25" thickTop="1" thickBot="1" x14ac:dyDescent="0.25">
      <c r="A6" s="45" t="s">
        <v>70</v>
      </c>
      <c r="B6" s="351"/>
      <c r="C6" s="350"/>
      <c r="D6" s="350"/>
      <c r="E6" s="350"/>
      <c r="F6" s="350"/>
    </row>
    <row r="7" spans="1:6" ht="14.25" thickTop="1" thickBot="1" x14ac:dyDescent="0.25">
      <c r="A7" s="45" t="s">
        <v>64</v>
      </c>
      <c r="B7" s="356"/>
      <c r="C7" s="356"/>
      <c r="D7" s="356"/>
      <c r="E7" s="356"/>
      <c r="F7" s="356"/>
    </row>
    <row r="8" spans="1:6" ht="14.25" thickTop="1" thickBot="1" x14ac:dyDescent="0.25">
      <c r="A8" s="6"/>
      <c r="B8" s="44"/>
      <c r="C8" s="44"/>
      <c r="D8" s="44"/>
      <c r="E8" s="44"/>
      <c r="F8" s="44"/>
    </row>
    <row r="9" spans="1:6" ht="20.25" thickTop="1" thickBot="1" x14ac:dyDescent="0.25">
      <c r="A9" s="341" t="s">
        <v>13</v>
      </c>
      <c r="B9" s="346" t="s">
        <v>0</v>
      </c>
      <c r="C9" s="347"/>
      <c r="D9" s="347"/>
      <c r="E9" s="347"/>
      <c r="F9" s="348"/>
    </row>
    <row r="10" spans="1:6" ht="14.25" thickTop="1" thickBot="1" x14ac:dyDescent="0.25">
      <c r="A10" s="45" t="s">
        <v>88</v>
      </c>
      <c r="B10" s="352">
        <f>B3</f>
        <v>0</v>
      </c>
      <c r="C10" s="353"/>
      <c r="D10" s="353"/>
      <c r="E10" s="353"/>
      <c r="F10" s="353"/>
    </row>
    <row r="11" spans="1:6" ht="14.25" thickTop="1" thickBot="1" x14ac:dyDescent="0.25">
      <c r="A11" s="45" t="s">
        <v>15</v>
      </c>
      <c r="B11" s="350"/>
      <c r="C11" s="350"/>
      <c r="D11" s="350"/>
      <c r="E11" s="350"/>
      <c r="F11" s="350"/>
    </row>
    <row r="12" spans="1:6" ht="14.25" thickTop="1" thickBot="1" x14ac:dyDescent="0.25">
      <c r="A12" s="45" t="s">
        <v>16</v>
      </c>
      <c r="B12" s="350"/>
      <c r="C12" s="350"/>
      <c r="D12" s="350"/>
      <c r="E12" s="350"/>
      <c r="F12" s="350"/>
    </row>
    <row r="13" spans="1:6" ht="14.25" thickTop="1" thickBot="1" x14ac:dyDescent="0.25">
      <c r="A13" s="45" t="s">
        <v>17</v>
      </c>
      <c r="B13" s="350"/>
      <c r="C13" s="350"/>
      <c r="D13" s="350"/>
      <c r="E13" s="350"/>
      <c r="F13" s="350"/>
    </row>
    <row r="14" spans="1:6" ht="14.25" thickTop="1" thickBot="1" x14ac:dyDescent="0.25">
      <c r="A14" s="45" t="s">
        <v>18</v>
      </c>
      <c r="B14" s="350"/>
      <c r="C14" s="350"/>
      <c r="D14" s="350"/>
      <c r="E14" s="350"/>
      <c r="F14" s="350"/>
    </row>
    <row r="15" spans="1:6" ht="14.25" thickTop="1" thickBot="1" x14ac:dyDescent="0.25">
      <c r="A15" s="45" t="s">
        <v>19</v>
      </c>
      <c r="B15" s="350"/>
      <c r="C15" s="350"/>
      <c r="D15" s="350"/>
      <c r="E15" s="350"/>
      <c r="F15" s="350"/>
    </row>
    <row r="16" spans="1:6" ht="14.25" thickTop="1" thickBot="1" x14ac:dyDescent="0.25">
      <c r="A16" s="45" t="s">
        <v>20</v>
      </c>
      <c r="B16" s="350"/>
      <c r="C16" s="350"/>
      <c r="D16" s="350"/>
      <c r="E16" s="350"/>
      <c r="F16" s="350"/>
    </row>
    <row r="17" spans="1:1" ht="13.5" thickTop="1" x14ac:dyDescent="0.2">
      <c r="A17" s="10"/>
    </row>
    <row r="18" spans="1:1" x14ac:dyDescent="0.2">
      <c r="A18" s="11"/>
    </row>
  </sheetData>
  <sheetProtection selectLockedCells="1" selectUnlockedCells="1"/>
  <dataConsolidate/>
  <mergeCells count="14">
    <mergeCell ref="B2:F2"/>
    <mergeCell ref="B3:F3"/>
    <mergeCell ref="B16:F16"/>
    <mergeCell ref="B4:F4"/>
    <mergeCell ref="B6:F6"/>
    <mergeCell ref="B12:F12"/>
    <mergeCell ref="B13:F13"/>
    <mergeCell ref="B14:F14"/>
    <mergeCell ref="B15:F15"/>
    <mergeCell ref="B9:F9"/>
    <mergeCell ref="B10:F10"/>
    <mergeCell ref="B11:F11"/>
    <mergeCell ref="E5:F5"/>
    <mergeCell ref="B7:F7"/>
  </mergeCells>
  <dataValidations count="1">
    <dataValidation type="list" allowBlank="1" showInputMessage="1" showErrorMessage="1" sqref="C7:F7 B7" xr:uid="{EF2A1430-E089-4850-9127-E4ADB9297F80}">
      <formula1>"100%,90%,75%"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>
    <tabColor theme="9" tint="-0.249977111117893"/>
  </sheetPr>
  <dimension ref="A1:X63"/>
  <sheetViews>
    <sheetView showGridLines="0" tabSelected="1" zoomScale="85" zoomScaleNormal="85" workbookViewId="0">
      <selection activeCell="R25" sqref="R25"/>
    </sheetView>
  </sheetViews>
  <sheetFormatPr defaultColWidth="9.140625" defaultRowHeight="12.75" x14ac:dyDescent="0.2"/>
  <cols>
    <col min="1" max="1" width="5.42578125" style="23" customWidth="1"/>
    <col min="2" max="2" width="32.28515625" style="23" bestFit="1" customWidth="1"/>
    <col min="3" max="8" width="11.42578125" style="23" bestFit="1" customWidth="1"/>
    <col min="9" max="9" width="17.7109375" style="23" bestFit="1" customWidth="1"/>
    <col min="10" max="10" width="9.28515625" style="23" customWidth="1"/>
    <col min="11" max="11" width="36.140625" style="23" bestFit="1" customWidth="1"/>
    <col min="12" max="12" width="12.5703125" style="23" customWidth="1"/>
    <col min="13" max="17" width="11" style="23" customWidth="1"/>
    <col min="18" max="18" width="13.5703125" style="23" customWidth="1"/>
    <col min="19" max="19" width="12.7109375" style="23" customWidth="1"/>
    <col min="20" max="20" width="16" style="23" customWidth="1"/>
    <col min="21" max="21" width="23.42578125" style="23" customWidth="1"/>
    <col min="22" max="22" width="10.28515625" style="23" customWidth="1"/>
    <col min="23" max="23" width="5.5703125" style="23" customWidth="1"/>
    <col min="24" max="24" width="14.5703125" style="23" customWidth="1"/>
    <col min="25" max="25" width="23.42578125" style="23" customWidth="1"/>
    <col min="26" max="26" width="10.28515625" style="23" customWidth="1"/>
    <col min="27" max="27" width="5.5703125" style="23" customWidth="1"/>
    <col min="28" max="28" width="18.85546875" style="23" customWidth="1"/>
    <col min="29" max="29" width="23.42578125" style="23" customWidth="1"/>
    <col min="30" max="31" width="10.28515625" style="23" customWidth="1"/>
    <col min="32" max="32" width="5.5703125" style="23" customWidth="1"/>
    <col min="33" max="33" width="15.42578125" style="23" customWidth="1"/>
    <col min="34" max="34" width="23.42578125" style="23" customWidth="1"/>
    <col min="35" max="36" width="10.28515625" style="23" customWidth="1"/>
    <col min="37" max="37" width="5.5703125" style="23" customWidth="1"/>
    <col min="38" max="38" width="15.7109375" style="23" bestFit="1" customWidth="1"/>
    <col min="39" max="39" width="23.42578125" style="23" bestFit="1" customWidth="1"/>
    <col min="40" max="41" width="10.28515625" style="23" customWidth="1"/>
    <col min="42" max="42" width="5.5703125" style="23" customWidth="1"/>
    <col min="43" max="43" width="22.5703125" style="23" bestFit="1" customWidth="1"/>
    <col min="44" max="44" width="40.85546875" style="23" bestFit="1" customWidth="1"/>
    <col min="45" max="45" width="5.5703125" style="23" customWidth="1"/>
    <col min="46" max="46" width="46.7109375" style="23" bestFit="1" customWidth="1"/>
    <col min="47" max="47" width="12.140625" style="23" customWidth="1"/>
    <col min="48" max="48" width="14.5703125" style="23" bestFit="1" customWidth="1"/>
    <col min="49" max="49" width="23.42578125" style="23" bestFit="1" customWidth="1"/>
    <col min="50" max="53" width="10.28515625" style="23" bestFit="1" customWidth="1"/>
    <col min="54" max="54" width="5.5703125" style="23" customWidth="1"/>
    <col min="55" max="55" width="18.85546875" style="23" bestFit="1" customWidth="1"/>
    <col min="56" max="56" width="23.42578125" style="23" bestFit="1" customWidth="1"/>
    <col min="57" max="65" width="10.28515625" style="23" bestFit="1" customWidth="1"/>
    <col min="66" max="66" width="5.5703125" style="23" customWidth="1"/>
    <col min="67" max="67" width="15.42578125" style="23" bestFit="1" customWidth="1"/>
    <col min="68" max="68" width="23.42578125" style="23" bestFit="1" customWidth="1"/>
    <col min="69" max="77" width="10.28515625" style="23" bestFit="1" customWidth="1"/>
    <col min="78" max="78" width="5.5703125" style="23" customWidth="1"/>
    <col min="79" max="79" width="15.7109375" style="23" bestFit="1" customWidth="1"/>
    <col min="80" max="80" width="23.42578125" style="23" bestFit="1" customWidth="1"/>
    <col min="81" max="84" width="10.28515625" style="23" bestFit="1" customWidth="1"/>
    <col min="85" max="85" width="5.5703125" style="23" customWidth="1"/>
    <col min="86" max="86" width="22.5703125" style="23" bestFit="1" customWidth="1"/>
    <col min="87" max="87" width="41" style="23" bestFit="1" customWidth="1"/>
    <col min="88" max="96" width="10.28515625" style="23" bestFit="1" customWidth="1"/>
    <col min="97" max="97" width="5.5703125" style="23" customWidth="1"/>
    <col min="98" max="98" width="46.7109375" style="23" bestFit="1" customWidth="1"/>
    <col min="99" max="99" width="12.140625" style="23" bestFit="1" customWidth="1"/>
    <col min="100" max="16384" width="9.140625" style="23"/>
  </cols>
  <sheetData>
    <row r="1" spans="1:19" ht="19.5" thickBot="1" x14ac:dyDescent="0.35">
      <c r="A1" s="39"/>
      <c r="B1" s="39"/>
      <c r="C1" s="40"/>
      <c r="D1" s="40"/>
      <c r="E1" s="40"/>
      <c r="F1" s="40"/>
      <c r="G1" s="40"/>
      <c r="H1" s="40"/>
      <c r="I1" s="40"/>
    </row>
    <row r="2" spans="1:19" ht="20.25" thickTop="1" thickBot="1" x14ac:dyDescent="0.35">
      <c r="A2" s="361" t="s">
        <v>44</v>
      </c>
      <c r="B2" s="362"/>
      <c r="C2" s="295">
        <v>2024</v>
      </c>
      <c r="D2" s="296">
        <v>2025</v>
      </c>
      <c r="E2" s="295">
        <v>2026</v>
      </c>
      <c r="F2" s="296">
        <v>2027</v>
      </c>
      <c r="G2" s="295">
        <v>2028</v>
      </c>
      <c r="H2" s="296">
        <v>2029</v>
      </c>
      <c r="I2" s="295" t="s">
        <v>48</v>
      </c>
      <c r="K2" s="280" t="s">
        <v>82</v>
      </c>
      <c r="L2" s="297">
        <v>2024</v>
      </c>
      <c r="M2" s="298">
        <v>2025</v>
      </c>
      <c r="N2" s="297">
        <v>2026</v>
      </c>
      <c r="O2" s="298">
        <v>2027</v>
      </c>
      <c r="P2" s="297">
        <v>2028</v>
      </c>
      <c r="Q2" s="298">
        <v>2029</v>
      </c>
      <c r="R2" s="299" t="s">
        <v>48</v>
      </c>
    </row>
    <row r="3" spans="1:19" ht="14.25" thickTop="1" thickBot="1" x14ac:dyDescent="0.25">
      <c r="A3" s="333">
        <v>1</v>
      </c>
      <c r="B3" s="324" t="s">
        <v>33</v>
      </c>
      <c r="C3" s="308">
        <f>SUM(C4:C10)</f>
        <v>0</v>
      </c>
      <c r="D3" s="269">
        <f t="shared" ref="D3:H3" si="0">SUM(D4:D10)</f>
        <v>0</v>
      </c>
      <c r="E3" s="269">
        <f t="shared" si="0"/>
        <v>0</v>
      </c>
      <c r="F3" s="269">
        <f t="shared" si="0"/>
        <v>0</v>
      </c>
      <c r="G3" s="269">
        <f t="shared" si="0"/>
        <v>0</v>
      </c>
      <c r="H3" s="270">
        <f t="shared" si="0"/>
        <v>0</v>
      </c>
      <c r="I3" s="311">
        <f t="shared" ref="I3" si="1">SUM(C3:H3)</f>
        <v>0</v>
      </c>
      <c r="J3" s="258"/>
      <c r="K3" s="281" t="s">
        <v>61</v>
      </c>
      <c r="L3" s="294">
        <f>SUM(L4:L13)</f>
        <v>0</v>
      </c>
      <c r="M3" s="293">
        <f t="shared" ref="M3:Q3" si="2">SUM(M4:M13)</f>
        <v>0</v>
      </c>
      <c r="N3" s="294">
        <f t="shared" si="2"/>
        <v>0</v>
      </c>
      <c r="O3" s="293">
        <f t="shared" si="2"/>
        <v>0</v>
      </c>
      <c r="P3" s="294">
        <f t="shared" si="2"/>
        <v>0</v>
      </c>
      <c r="Q3" s="293">
        <f t="shared" si="2"/>
        <v>0</v>
      </c>
      <c r="R3" s="292">
        <f>SUM(R4:R13)</f>
        <v>0</v>
      </c>
      <c r="S3" s="258"/>
    </row>
    <row r="4" spans="1:19" ht="13.5" thickTop="1" x14ac:dyDescent="0.2">
      <c r="A4" s="334" t="str">
        <f>'Registrering partner'!A10</f>
        <v>Partner 01/ sökande</v>
      </c>
      <c r="B4" s="325" t="str">
        <f>IF('Registrering partner'!B10=0,"",'Registrering partner'!B10)</f>
        <v/>
      </c>
      <c r="C4" s="276">
        <f>SUMIF('1.Personal'!$B$5:$B$44,Budgetöversikt!A4,'1.Personal'!$O$5:$O$44)</f>
        <v>0</v>
      </c>
      <c r="D4" s="24">
        <f>SUMIF('1.Personal'!$B$5:$B$44,Budgetöversikt!A4,'1.Personal'!$P$5:$P$44)</f>
        <v>0</v>
      </c>
      <c r="E4" s="24">
        <f>SUMIF('1.Personal'!$B$5:$B$44,Budgetöversikt!A4,'1.Personal'!$Q$5:$Q$44)</f>
        <v>0</v>
      </c>
      <c r="F4" s="24">
        <f>SUMIF('1.Personal'!$B$5:$B$44,Budgetöversikt!A4,'1.Personal'!$R$5:$R$44)</f>
        <v>0</v>
      </c>
      <c r="G4" s="24">
        <f>SUMIF('1.Personal'!$B$5:$B$44,Budgetöversikt!A4,'1.Personal'!$S$5:$S$44)</f>
        <v>0</v>
      </c>
      <c r="H4" s="259">
        <f>SUMIF('1.Personal'!$B$5:$B$44,Budgetöversikt!A4,'1.Personal'!$T$5:$T$44)</f>
        <v>0</v>
      </c>
      <c r="I4" s="312">
        <f>SUM(C4:H4)</f>
        <v>0</v>
      </c>
      <c r="J4" s="258"/>
      <c r="K4" s="282" t="str">
        <f>'6. Finansiering'!B5</f>
        <v>-</v>
      </c>
      <c r="L4" s="276">
        <f>'6. Finansiering'!D5</f>
        <v>0</v>
      </c>
      <c r="M4" s="24">
        <f>'6. Finansiering'!E5</f>
        <v>0</v>
      </c>
      <c r="N4" s="24">
        <f>'6. Finansiering'!F5</f>
        <v>0</v>
      </c>
      <c r="O4" s="24">
        <f>'6. Finansiering'!G5</f>
        <v>0</v>
      </c>
      <c r="P4" s="24">
        <f>'6. Finansiering'!H5</f>
        <v>0</v>
      </c>
      <c r="Q4" s="24">
        <f>'6. Finansiering'!I5</f>
        <v>0</v>
      </c>
      <c r="R4" s="259">
        <f>SUM(L4:Q4)</f>
        <v>0</v>
      </c>
    </row>
    <row r="5" spans="1:19" x14ac:dyDescent="0.2">
      <c r="A5" s="335" t="str">
        <f>'Registrering partner'!A11</f>
        <v>Partner 02</v>
      </c>
      <c r="B5" s="326" t="str">
        <f>IF('Registrering partner'!B11=0,"",'Registrering partner'!B11)</f>
        <v/>
      </c>
      <c r="C5" s="32">
        <f>SUMIF('1.Personal'!$B$5:$B$44,Budgetöversikt!A5,'1.Personal'!$O$5:$O$44)</f>
        <v>0</v>
      </c>
      <c r="D5" s="25">
        <f>SUMIF('1.Personal'!$B$5:$B$44,Budgetöversikt!A5,'1.Personal'!$P$5:$P$44)</f>
        <v>0</v>
      </c>
      <c r="E5" s="25">
        <f>SUMIF('1.Personal'!$B$5:$B$44,Budgetöversikt!A5,'1.Personal'!$Q$5:$Q$44)</f>
        <v>0</v>
      </c>
      <c r="F5" s="25">
        <f>SUMIF('1.Personal'!$B$5:$B$44,Budgetöversikt!A5,'1.Personal'!$R$5:$R$44)</f>
        <v>0</v>
      </c>
      <c r="G5" s="25">
        <f>SUMIF('1.Personal'!$B$5:$B$44,Budgetöversikt!A5,'1.Personal'!$S$5:$S$44)</f>
        <v>0</v>
      </c>
      <c r="H5" s="260">
        <f>SUMIF('1.Personal'!$B$5:$B$44,Budgetöversikt!A5,'1.Personal'!$T$5:$T$44)</f>
        <v>0</v>
      </c>
      <c r="I5" s="313">
        <f t="shared" ref="I5:I10" si="3">SUM(C5:H5)</f>
        <v>0</v>
      </c>
      <c r="J5" s="258"/>
      <c r="K5" s="283" t="str">
        <f>'6. Finansiering'!B6</f>
        <v>-</v>
      </c>
      <c r="L5" s="32">
        <f>'6. Finansiering'!D6</f>
        <v>0</v>
      </c>
      <c r="M5" s="25">
        <f>'6. Finansiering'!E6</f>
        <v>0</v>
      </c>
      <c r="N5" s="25">
        <f>'6. Finansiering'!F6</f>
        <v>0</v>
      </c>
      <c r="O5" s="25">
        <f>'6. Finansiering'!G6</f>
        <v>0</v>
      </c>
      <c r="P5" s="25">
        <f>'6. Finansiering'!J6</f>
        <v>0</v>
      </c>
      <c r="Q5" s="25">
        <f>'6. Finansiering'!K6</f>
        <v>0</v>
      </c>
      <c r="R5" s="260">
        <f t="shared" ref="R5:R13" si="4">SUM(L5:Q5)</f>
        <v>0</v>
      </c>
    </row>
    <row r="6" spans="1:19" x14ac:dyDescent="0.2">
      <c r="A6" s="335" t="str">
        <f>'Registrering partner'!A12</f>
        <v>Partner 03</v>
      </c>
      <c r="B6" s="326" t="str">
        <f>IF('Registrering partner'!B12=0,"",'Registrering partner'!B12)</f>
        <v/>
      </c>
      <c r="C6" s="32">
        <f>SUMIF('1.Personal'!$B$5:$B$44,Budgetöversikt!A6,'1.Personal'!$O$5:$O$44)</f>
        <v>0</v>
      </c>
      <c r="D6" s="25">
        <f>SUMIF('1.Personal'!$B$5:$B$44,Budgetöversikt!A6,'1.Personal'!$P$5:$P$44)</f>
        <v>0</v>
      </c>
      <c r="E6" s="25">
        <f>SUMIF('1.Personal'!$B$5:$B$44,Budgetöversikt!A6,'1.Personal'!$Q$5:$Q$44)</f>
        <v>0</v>
      </c>
      <c r="F6" s="25">
        <f>SUMIF('1.Personal'!$B$5:$B$44,Budgetöversikt!A6,'1.Personal'!$R$5:$R$44)</f>
        <v>0</v>
      </c>
      <c r="G6" s="25">
        <f>SUMIF('1.Personal'!$B$5:$B$44,Budgetöversikt!A6,'1.Personal'!$S$5:$S$44)</f>
        <v>0</v>
      </c>
      <c r="H6" s="260">
        <f>SUMIF('1.Personal'!$B$5:$B$44,Budgetöversikt!A6,'1.Personal'!$T$5:$T$44)</f>
        <v>0</v>
      </c>
      <c r="I6" s="313">
        <f t="shared" si="3"/>
        <v>0</v>
      </c>
      <c r="J6" s="258"/>
      <c r="K6" s="283" t="str">
        <f>'6. Finansiering'!B7</f>
        <v>-</v>
      </c>
      <c r="L6" s="32">
        <f>'6. Finansiering'!D7</f>
        <v>0</v>
      </c>
      <c r="M6" s="25">
        <f>'6. Finansiering'!E7</f>
        <v>0</v>
      </c>
      <c r="N6" s="25">
        <f>'6. Finansiering'!F7</f>
        <v>0</v>
      </c>
      <c r="O6" s="25">
        <f>'6. Finansiering'!G7</f>
        <v>0</v>
      </c>
      <c r="P6" s="25">
        <f>'6. Finansiering'!J7</f>
        <v>0</v>
      </c>
      <c r="Q6" s="25">
        <f>'6. Finansiering'!K7</f>
        <v>0</v>
      </c>
      <c r="R6" s="260">
        <f t="shared" si="4"/>
        <v>0</v>
      </c>
    </row>
    <row r="7" spans="1:19" x14ac:dyDescent="0.2">
      <c r="A7" s="335" t="str">
        <f>'Registrering partner'!A13</f>
        <v>Partner 04</v>
      </c>
      <c r="B7" s="326" t="str">
        <f>IF('Registrering partner'!B13=0,"",'Registrering partner'!B13)</f>
        <v/>
      </c>
      <c r="C7" s="32">
        <f>SUMIF('1.Personal'!$B$5:$B$44,Budgetöversikt!A7,'1.Personal'!$O$5:$O$44)</f>
        <v>0</v>
      </c>
      <c r="D7" s="25">
        <f>SUMIF('1.Personal'!$B$5:$B$44,Budgetöversikt!A7,'1.Personal'!$P$5:$P$44)</f>
        <v>0</v>
      </c>
      <c r="E7" s="25">
        <f>SUMIF('1.Personal'!$B$5:$B$44,Budgetöversikt!A7,'1.Personal'!$Q$5:$Q$44)</f>
        <v>0</v>
      </c>
      <c r="F7" s="25">
        <f>SUMIF('1.Personal'!$B$5:$B$44,Budgetöversikt!A7,'1.Personal'!$R$5:$R$44)</f>
        <v>0</v>
      </c>
      <c r="G7" s="25">
        <f>SUMIF('1.Personal'!$B$5:$B$44,Budgetöversikt!A7,'1.Personal'!$S$5:$S$44)</f>
        <v>0</v>
      </c>
      <c r="H7" s="260">
        <f>SUMIF('1.Personal'!$B$5:$B$44,Budgetöversikt!A7,'1.Personal'!$T$5:$T$44)</f>
        <v>0</v>
      </c>
      <c r="I7" s="313">
        <f t="shared" si="3"/>
        <v>0</v>
      </c>
      <c r="J7" s="258"/>
      <c r="K7" s="283" t="str">
        <f>'6. Finansiering'!B8</f>
        <v>-</v>
      </c>
      <c r="L7" s="32">
        <f>'6. Finansiering'!D8</f>
        <v>0</v>
      </c>
      <c r="M7" s="25">
        <f>'6. Finansiering'!E8</f>
        <v>0</v>
      </c>
      <c r="N7" s="25">
        <f>'6. Finansiering'!F8</f>
        <v>0</v>
      </c>
      <c r="O7" s="25">
        <f>'6. Finansiering'!G8</f>
        <v>0</v>
      </c>
      <c r="P7" s="25">
        <f>'6. Finansiering'!J8</f>
        <v>0</v>
      </c>
      <c r="Q7" s="25">
        <f>'6. Finansiering'!K8</f>
        <v>0</v>
      </c>
      <c r="R7" s="260">
        <f t="shared" si="4"/>
        <v>0</v>
      </c>
    </row>
    <row r="8" spans="1:19" x14ac:dyDescent="0.2">
      <c r="A8" s="335" t="str">
        <f>'Registrering partner'!A14</f>
        <v>Partner 05</v>
      </c>
      <c r="B8" s="326" t="str">
        <f>IF('Registrering partner'!B14=0,"",'Registrering partner'!B14)</f>
        <v/>
      </c>
      <c r="C8" s="32">
        <f>SUMIF('1.Personal'!$B$5:$B$44,Budgetöversikt!A8,'1.Personal'!$O$5:$O$44)</f>
        <v>0</v>
      </c>
      <c r="D8" s="25">
        <f>SUMIF('1.Personal'!$B$5:$B$44,Budgetöversikt!A8,'1.Personal'!$P$5:$P$44)</f>
        <v>0</v>
      </c>
      <c r="E8" s="25">
        <f>SUMIF('1.Personal'!$B$5:$B$44,Budgetöversikt!A8,'1.Personal'!$Q$5:$Q$44)</f>
        <v>0</v>
      </c>
      <c r="F8" s="25">
        <f>SUMIF('1.Personal'!$B$5:$B$44,Budgetöversikt!A8,'1.Personal'!$R$5:$R$44)</f>
        <v>0</v>
      </c>
      <c r="G8" s="25">
        <f>SUMIF('1.Personal'!$B$5:$B$44,Budgetöversikt!A8,'1.Personal'!$S$5:$S$44)</f>
        <v>0</v>
      </c>
      <c r="H8" s="260">
        <f>SUMIF('1.Personal'!$B$5:$B$44,Budgetöversikt!A8,'1.Personal'!$T$5:$T$44)</f>
        <v>0</v>
      </c>
      <c r="I8" s="313">
        <f t="shared" si="3"/>
        <v>0</v>
      </c>
      <c r="J8" s="258"/>
      <c r="K8" s="283" t="str">
        <f>'6. Finansiering'!B9</f>
        <v>-</v>
      </c>
      <c r="L8" s="32">
        <f>'6. Finansiering'!D9</f>
        <v>0</v>
      </c>
      <c r="M8" s="25">
        <f>'6. Finansiering'!E9</f>
        <v>0</v>
      </c>
      <c r="N8" s="25">
        <f>'6. Finansiering'!F9</f>
        <v>0</v>
      </c>
      <c r="O8" s="25">
        <f>'6. Finansiering'!G9</f>
        <v>0</v>
      </c>
      <c r="P8" s="25">
        <f>'6. Finansiering'!J9</f>
        <v>0</v>
      </c>
      <c r="Q8" s="25">
        <f>'6. Finansiering'!K9</f>
        <v>0</v>
      </c>
      <c r="R8" s="260">
        <f t="shared" si="4"/>
        <v>0</v>
      </c>
    </row>
    <row r="9" spans="1:19" x14ac:dyDescent="0.2">
      <c r="A9" s="335" t="str">
        <f>'Registrering partner'!A15</f>
        <v>Partner 06</v>
      </c>
      <c r="B9" s="326" t="str">
        <f>IF('Registrering partner'!B15=0,"",'Registrering partner'!B15)</f>
        <v/>
      </c>
      <c r="C9" s="32">
        <f>SUMIF('1.Personal'!$B$5:$B$44,Budgetöversikt!A9,'1.Personal'!$O$5:$O$44)</f>
        <v>0</v>
      </c>
      <c r="D9" s="25">
        <f>SUMIF('1.Personal'!$B$5:$B$44,Budgetöversikt!A9,'1.Personal'!$P$5:$P$44)</f>
        <v>0</v>
      </c>
      <c r="E9" s="25">
        <f>SUMIF('1.Personal'!$B$5:$B$44,Budgetöversikt!A9,'1.Personal'!$Q$5:$Q$44)</f>
        <v>0</v>
      </c>
      <c r="F9" s="25">
        <f>SUMIF('1.Personal'!$B$5:$B$44,Budgetöversikt!A9,'1.Personal'!$R$5:$R$44)</f>
        <v>0</v>
      </c>
      <c r="G9" s="25">
        <f>SUMIF('1.Personal'!$B$5:$B$44,Budgetöversikt!A9,'1.Personal'!$S$5:$S$44)</f>
        <v>0</v>
      </c>
      <c r="H9" s="260">
        <f>SUMIF('1.Personal'!$B$5:$B$44,Budgetöversikt!A9,'1.Personal'!$T$5:$T$44)</f>
        <v>0</v>
      </c>
      <c r="I9" s="313">
        <f t="shared" si="3"/>
        <v>0</v>
      </c>
      <c r="J9" s="258"/>
      <c r="K9" s="283" t="str">
        <f>'6. Finansiering'!B10</f>
        <v>-</v>
      </c>
      <c r="L9" s="32">
        <f>'6. Finansiering'!D10</f>
        <v>0</v>
      </c>
      <c r="M9" s="25">
        <f>'6. Finansiering'!E10</f>
        <v>0</v>
      </c>
      <c r="N9" s="25">
        <f>'6. Finansiering'!F10</f>
        <v>0</v>
      </c>
      <c r="O9" s="25">
        <f>'6. Finansiering'!G10</f>
        <v>0</v>
      </c>
      <c r="P9" s="25">
        <f>'6. Finansiering'!J10</f>
        <v>0</v>
      </c>
      <c r="Q9" s="25">
        <f>'6. Finansiering'!K10</f>
        <v>0</v>
      </c>
      <c r="R9" s="260">
        <f t="shared" si="4"/>
        <v>0</v>
      </c>
    </row>
    <row r="10" spans="1:19" ht="13.5" thickBot="1" x14ac:dyDescent="0.25">
      <c r="A10" s="336" t="str">
        <f>'Registrering partner'!A16</f>
        <v>Partner 07</v>
      </c>
      <c r="B10" s="327" t="str">
        <f>IF('Registrering partner'!B16=0,"",'Registrering partner'!B16)</f>
        <v/>
      </c>
      <c r="C10" s="279">
        <f>SUMIF('1.Personal'!$B$5:$B$44,Budgetöversikt!A10,'1.Personal'!$O$5:$O$44)</f>
        <v>0</v>
      </c>
      <c r="D10" s="271">
        <f>SUMIF('1.Personal'!$B$5:$B$44,Budgetöversikt!A10,'1.Personal'!$P$5:$P$44)</f>
        <v>0</v>
      </c>
      <c r="E10" s="271">
        <f>SUMIF('1.Personal'!$B$5:$B$44,Budgetöversikt!A10,'1.Personal'!$Q$5:$Q$44)</f>
        <v>0</v>
      </c>
      <c r="F10" s="271">
        <f>SUMIF('1.Personal'!$B$5:$B$44,Budgetöversikt!A10,'1.Personal'!$R$5:$R$44)</f>
        <v>0</v>
      </c>
      <c r="G10" s="271">
        <f>SUMIF('1.Personal'!$B$5:$B$44,Budgetöversikt!A10,'1.Personal'!$S$5:$S$44)</f>
        <v>0</v>
      </c>
      <c r="H10" s="272">
        <f>SUMIF('1.Personal'!$B$5:$B$44,Budgetöversikt!A10,'1.Personal'!$T$5:$T$44)</f>
        <v>0</v>
      </c>
      <c r="I10" s="314">
        <f t="shared" si="3"/>
        <v>0</v>
      </c>
      <c r="J10" s="258"/>
      <c r="K10" s="283" t="str">
        <f>'6. Finansiering'!B11</f>
        <v>-</v>
      </c>
      <c r="L10" s="32">
        <f>'6. Finansiering'!D11</f>
        <v>0</v>
      </c>
      <c r="M10" s="25">
        <f>'6. Finansiering'!E11</f>
        <v>0</v>
      </c>
      <c r="N10" s="25">
        <f>'6. Finansiering'!F11</f>
        <v>0</v>
      </c>
      <c r="O10" s="25">
        <f>'6. Finansiering'!G11</f>
        <v>0</v>
      </c>
      <c r="P10" s="25">
        <f>'6. Finansiering'!J11</f>
        <v>0</v>
      </c>
      <c r="Q10" s="25">
        <f>'6. Finansiering'!K11</f>
        <v>0</v>
      </c>
      <c r="R10" s="260">
        <f t="shared" si="4"/>
        <v>0</v>
      </c>
    </row>
    <row r="11" spans="1:19" ht="13.5" thickTop="1" x14ac:dyDescent="0.2">
      <c r="A11" s="337">
        <v>2</v>
      </c>
      <c r="B11" s="328" t="s">
        <v>12</v>
      </c>
      <c r="C11" s="309">
        <f t="shared" ref="C11:I11" si="5">SUM(C12:C18)</f>
        <v>0</v>
      </c>
      <c r="D11" s="256">
        <f t="shared" si="5"/>
        <v>0</v>
      </c>
      <c r="E11" s="256">
        <f t="shared" si="5"/>
        <v>0</v>
      </c>
      <c r="F11" s="256">
        <f t="shared" si="5"/>
        <v>0</v>
      </c>
      <c r="G11" s="256">
        <f t="shared" si="5"/>
        <v>0</v>
      </c>
      <c r="H11" s="263">
        <f t="shared" si="5"/>
        <v>0</v>
      </c>
      <c r="I11" s="315">
        <f t="shared" si="5"/>
        <v>0</v>
      </c>
      <c r="J11" s="258"/>
      <c r="K11" s="284" t="str">
        <f>IF('6. Finansiering'!A20=0,"-",'6. Finansiering'!A20)</f>
        <v>-</v>
      </c>
      <c r="L11" s="32">
        <f>'6. Finansiering'!D20</f>
        <v>0</v>
      </c>
      <c r="M11" s="25">
        <f>'6. Finansiering'!E20</f>
        <v>0</v>
      </c>
      <c r="N11" s="25">
        <f>'6. Finansiering'!F20</f>
        <v>0</v>
      </c>
      <c r="O11" s="25">
        <f>'6. Finansiering'!G20</f>
        <v>0</v>
      </c>
      <c r="P11" s="25">
        <f>'6. Finansiering'!J20</f>
        <v>0</v>
      </c>
      <c r="Q11" s="25">
        <f>'6. Finansiering'!K20</f>
        <v>0</v>
      </c>
      <c r="R11" s="259">
        <f t="shared" si="4"/>
        <v>0</v>
      </c>
    </row>
    <row r="12" spans="1:19" x14ac:dyDescent="0.2">
      <c r="A12" s="334" t="str">
        <f>'Registrering partner'!A10</f>
        <v>Partner 01/ sökande</v>
      </c>
      <c r="B12" s="325" t="str">
        <f>IF('Registrering partner'!B10=0,"",'Registrering partner'!B10)</f>
        <v/>
      </c>
      <c r="C12" s="276">
        <f>SUMIF('2. Resor och logi'!$B$4:$B$43,Budgetöversikt!A12,'2. Resor och logi'!$G$4:$G$43)</f>
        <v>0</v>
      </c>
      <c r="D12" s="24">
        <f>SUMIF('2. Resor och logi'!$B$4:$B$43,Budgetöversikt!A12,'2. Resor och logi'!$H$4:$H$43)</f>
        <v>0</v>
      </c>
      <c r="E12" s="24">
        <f>SUMIF('2. Resor och logi'!$B$4:$B$43,Budgetöversikt!A12,'2. Resor och logi'!$I$4:$I$43)</f>
        <v>0</v>
      </c>
      <c r="F12" s="24">
        <f>SUMIF('2. Resor och logi'!$B$4:$B$43,Budgetöversikt!A12,'2. Resor och logi'!$J$4:$J$43)</f>
        <v>0</v>
      </c>
      <c r="G12" s="24">
        <f>SUMIF('2. Resor och logi'!$B$4:$B$43,Budgetöversikt!A12,'2. Resor och logi'!$K$4:$K$43)</f>
        <v>0</v>
      </c>
      <c r="H12" s="259">
        <f>SUMIF('2. Resor och logi'!$B$4:$B$43,Budgetöversikt!A12,'2. Resor och logi'!$L$4:$L$43)</f>
        <v>0</v>
      </c>
      <c r="I12" s="312">
        <f t="shared" ref="I12:I18" si="6">SUM(C12:H12)</f>
        <v>0</v>
      </c>
      <c r="J12" s="258"/>
      <c r="K12" s="284" t="str">
        <f>IF('6. Finansiering'!A21=0,"-",'6. Finansiering'!A21)</f>
        <v>-</v>
      </c>
      <c r="L12" s="32">
        <f>'6. Finansiering'!D21</f>
        <v>0</v>
      </c>
      <c r="M12" s="25">
        <f>'6. Finansiering'!E21</f>
        <v>0</v>
      </c>
      <c r="N12" s="25">
        <f>'6. Finansiering'!F21</f>
        <v>0</v>
      </c>
      <c r="O12" s="25">
        <f>'6. Finansiering'!G21</f>
        <v>0</v>
      </c>
      <c r="P12" s="25">
        <f>'6. Finansiering'!J21</f>
        <v>0</v>
      </c>
      <c r="Q12" s="25">
        <f>'6. Finansiering'!K21</f>
        <v>0</v>
      </c>
      <c r="R12" s="260">
        <f t="shared" si="4"/>
        <v>0</v>
      </c>
    </row>
    <row r="13" spans="1:19" ht="13.5" thickBot="1" x14ac:dyDescent="0.25">
      <c r="A13" s="335" t="str">
        <f>'Registrering partner'!A11</f>
        <v>Partner 02</v>
      </c>
      <c r="B13" s="326" t="str">
        <f>IF('Registrering partner'!B11=0,"",'Registrering partner'!B11)</f>
        <v/>
      </c>
      <c r="C13" s="32">
        <f>SUMIF('2. Resor och logi'!$B$4:$B$43,Budgetöversikt!A13,'2. Resor och logi'!$G$4:$G$43)</f>
        <v>0</v>
      </c>
      <c r="D13" s="25">
        <f>SUMIF('2. Resor och logi'!$B$4:$B$43,Budgetöversikt!A13,'2. Resor och logi'!$H$4:$H$43)</f>
        <v>0</v>
      </c>
      <c r="E13" s="25">
        <f>SUMIF('2. Resor och logi'!$B$4:$B$43,Budgetöversikt!A13,'2. Resor och logi'!$I$4:$I$43)</f>
        <v>0</v>
      </c>
      <c r="F13" s="25">
        <f>SUMIF('2. Resor och logi'!$B$4:$B$43,Budgetöversikt!A13,'2. Resor och logi'!$J$4:$J$43)</f>
        <v>0</v>
      </c>
      <c r="G13" s="25">
        <f>SUMIF('2. Resor och logi'!$B$4:$B$43,Budgetöversikt!A13,'2. Resor och logi'!$K$4:$K$43)</f>
        <v>0</v>
      </c>
      <c r="H13" s="260">
        <f>SUMIF('2. Resor och logi'!$B$4:$B$43,Budgetöversikt!A13,'2. Resor och logi'!$L$4:$L$43)</f>
        <v>0</v>
      </c>
      <c r="I13" s="313">
        <f t="shared" si="6"/>
        <v>0</v>
      </c>
      <c r="J13" s="258"/>
      <c r="K13" s="285" t="str">
        <f>IF('6. Finansiering'!A21=0,"-",'6. Finansiering'!A21)</f>
        <v>-</v>
      </c>
      <c r="L13" s="277">
        <f>'6. Finansiering'!D22</f>
        <v>0</v>
      </c>
      <c r="M13" s="267">
        <f>'6. Finansiering'!E22</f>
        <v>0</v>
      </c>
      <c r="N13" s="267">
        <f>'6. Finansiering'!F22</f>
        <v>0</v>
      </c>
      <c r="O13" s="267">
        <f>'6. Finansiering'!G22</f>
        <v>0</v>
      </c>
      <c r="P13" s="267">
        <f>'6. Finansiering'!J22</f>
        <v>0</v>
      </c>
      <c r="Q13" s="267">
        <f>'6. Finansiering'!K22</f>
        <v>0</v>
      </c>
      <c r="R13" s="268">
        <f t="shared" si="4"/>
        <v>0</v>
      </c>
    </row>
    <row r="14" spans="1:19" ht="14.25" thickTop="1" thickBot="1" x14ac:dyDescent="0.25">
      <c r="A14" s="335" t="str">
        <f>'Registrering partner'!A12</f>
        <v>Partner 03</v>
      </c>
      <c r="B14" s="326" t="str">
        <f>IF('Registrering partner'!B12=0,"",'Registrering partner'!B12)</f>
        <v/>
      </c>
      <c r="C14" s="32">
        <f>SUMIF('2. Resor och logi'!$B$4:$B$43,Budgetöversikt!A14,'2. Resor och logi'!$G$4:$G$43)</f>
        <v>0</v>
      </c>
      <c r="D14" s="25">
        <f>SUMIF('2. Resor och logi'!$B$4:$B$43,Budgetöversikt!A14,'2. Resor och logi'!$H$4:$H$43)</f>
        <v>0</v>
      </c>
      <c r="E14" s="25">
        <f>SUMIF('2. Resor och logi'!$B$4:$B$43,Budgetöversikt!A14,'2. Resor och logi'!$I$4:$I$43)</f>
        <v>0</v>
      </c>
      <c r="F14" s="25">
        <f>SUMIF('2. Resor och logi'!$B$4:$B$43,Budgetöversikt!A14,'2. Resor och logi'!$J$4:$J$43)</f>
        <v>0</v>
      </c>
      <c r="G14" s="25">
        <f>SUMIF('2. Resor och logi'!$B$4:$B$43,Budgetöversikt!A14,'2. Resor och logi'!$K$4:$K$43)</f>
        <v>0</v>
      </c>
      <c r="H14" s="260">
        <f>SUMIF('2. Resor och logi'!$B$4:$B$43,Budgetöversikt!A14,'2. Resor och logi'!$L$4:$L$43)</f>
        <v>0</v>
      </c>
      <c r="I14" s="313">
        <f t="shared" si="6"/>
        <v>0</v>
      </c>
      <c r="K14" s="45" t="s">
        <v>60</v>
      </c>
      <c r="L14" s="289">
        <f>SUM(L15:L20)</f>
        <v>0</v>
      </c>
      <c r="M14" s="290">
        <f t="shared" ref="M14:Q14" si="7">SUM(M15:M20)</f>
        <v>0</v>
      </c>
      <c r="N14" s="290">
        <f t="shared" si="7"/>
        <v>0</v>
      </c>
      <c r="O14" s="290">
        <f t="shared" si="7"/>
        <v>0</v>
      </c>
      <c r="P14" s="290">
        <f t="shared" si="7"/>
        <v>0</v>
      </c>
      <c r="Q14" s="290">
        <f t="shared" si="7"/>
        <v>0</v>
      </c>
      <c r="R14" s="291">
        <f>SUM(R15:R20)</f>
        <v>0</v>
      </c>
      <c r="S14" s="258"/>
    </row>
    <row r="15" spans="1:19" ht="13.5" thickTop="1" x14ac:dyDescent="0.2">
      <c r="A15" s="335" t="str">
        <f>'Registrering partner'!A13</f>
        <v>Partner 04</v>
      </c>
      <c r="B15" s="326" t="str">
        <f>IF('Registrering partner'!B13=0,"",'Registrering partner'!B13)</f>
        <v/>
      </c>
      <c r="C15" s="32">
        <f>SUMIF('2. Resor och logi'!$B$4:$B$43,Budgetöversikt!A15,'2. Resor och logi'!$G$4:$G$43)</f>
        <v>0</v>
      </c>
      <c r="D15" s="25">
        <f>SUMIF('2. Resor och logi'!$B$4:$B$43,Budgetöversikt!A15,'2. Resor och logi'!$H$4:$H$43)</f>
        <v>0</v>
      </c>
      <c r="E15" s="25">
        <f>SUMIF('2. Resor och logi'!$B$4:$B$43,Budgetöversikt!A15,'2. Resor och logi'!$I$4:$I$43)</f>
        <v>0</v>
      </c>
      <c r="F15" s="25">
        <f>SUMIF('2. Resor och logi'!$B$4:$B$43,Budgetöversikt!A15,'2. Resor och logi'!$J$4:$J$43)</f>
        <v>0</v>
      </c>
      <c r="G15" s="25">
        <f>SUMIF('2. Resor och logi'!$B$4:$B$43,Budgetöversikt!A15,'2. Resor och logi'!$K$4:$K$43)</f>
        <v>0</v>
      </c>
      <c r="H15" s="260">
        <f>SUMIF('2. Resor och logi'!$B$4:$B$43,Budgetöversikt!A15,'2. Resor och logi'!$L$4:$L$43)</f>
        <v>0</v>
      </c>
      <c r="I15" s="313">
        <f t="shared" si="6"/>
        <v>0</v>
      </c>
      <c r="K15" s="286" t="str">
        <f>'6. Finansiering'!B14</f>
        <v>-</v>
      </c>
      <c r="L15" s="278">
        <f>'6. Finansiering'!D14</f>
        <v>0</v>
      </c>
      <c r="M15" s="275">
        <f>'6. Finansiering'!E14</f>
        <v>0</v>
      </c>
      <c r="N15" s="275">
        <f>'6. Finansiering'!F14</f>
        <v>0</v>
      </c>
      <c r="O15" s="275">
        <f>'6. Finansiering'!G14</f>
        <v>0</v>
      </c>
      <c r="P15" s="275">
        <f>'6. Finansiering'!H14</f>
        <v>0</v>
      </c>
      <c r="Q15" s="275">
        <f>'6. Finansiering'!I14</f>
        <v>0</v>
      </c>
      <c r="R15" s="259">
        <f>SUM(L15:Q15)</f>
        <v>0</v>
      </c>
    </row>
    <row r="16" spans="1:19" x14ac:dyDescent="0.2">
      <c r="A16" s="335" t="str">
        <f>'Registrering partner'!A14</f>
        <v>Partner 05</v>
      </c>
      <c r="B16" s="326" t="str">
        <f>IF('Registrering partner'!B14=0,"",'Registrering partner'!B14)</f>
        <v/>
      </c>
      <c r="C16" s="32">
        <f>SUMIF('2. Resor och logi'!$B$4:$B$43,Budgetöversikt!A16,'2. Resor och logi'!$G$4:$G$43)</f>
        <v>0</v>
      </c>
      <c r="D16" s="25">
        <f>SUMIF('2. Resor och logi'!$B$4:$B$43,Budgetöversikt!A16,'2. Resor och logi'!$H$4:$H$43)</f>
        <v>0</v>
      </c>
      <c r="E16" s="25">
        <f>SUMIF('2. Resor och logi'!$B$4:$B$43,Budgetöversikt!A16,'2. Resor och logi'!$I$4:$I$43)</f>
        <v>0</v>
      </c>
      <c r="F16" s="25">
        <f>SUMIF('2. Resor och logi'!$B$4:$B$43,Budgetöversikt!A16,'2. Resor och logi'!$J$4:$J$43)</f>
        <v>0</v>
      </c>
      <c r="G16" s="25">
        <f>SUMIF('2. Resor och logi'!$B$4:$B$43,Budgetöversikt!A16,'2. Resor och logi'!$K$4:$K$43)</f>
        <v>0</v>
      </c>
      <c r="H16" s="260">
        <f>SUMIF('2. Resor och logi'!$B$4:$B$43,Budgetöversikt!A16,'2. Resor och logi'!$L$4:$L$43)</f>
        <v>0</v>
      </c>
      <c r="I16" s="313">
        <f t="shared" si="6"/>
        <v>0</v>
      </c>
      <c r="K16" s="284" t="str">
        <f>'6. Finansiering'!B15</f>
        <v>-</v>
      </c>
      <c r="L16" s="32">
        <f>'6. Finansiering'!D15</f>
        <v>0</v>
      </c>
      <c r="M16" s="25">
        <f>'6. Finansiering'!E15</f>
        <v>0</v>
      </c>
      <c r="N16" s="25">
        <f>'6. Finansiering'!F15</f>
        <v>0</v>
      </c>
      <c r="O16" s="25">
        <f>'6. Finansiering'!G15</f>
        <v>0</v>
      </c>
      <c r="P16" s="25">
        <f>'6. Finansiering'!H15</f>
        <v>0</v>
      </c>
      <c r="Q16" s="25">
        <f>'6. Finansiering'!I15</f>
        <v>0</v>
      </c>
      <c r="R16" s="260">
        <f t="shared" ref="R16:R20" si="8">SUM(L16:Q16)</f>
        <v>0</v>
      </c>
    </row>
    <row r="17" spans="1:24" x14ac:dyDescent="0.2">
      <c r="A17" s="335" t="str">
        <f>'Registrering partner'!A15</f>
        <v>Partner 06</v>
      </c>
      <c r="B17" s="326" t="str">
        <f>IF('Registrering partner'!B15=0,"",'Registrering partner'!B15)</f>
        <v/>
      </c>
      <c r="C17" s="32">
        <f>SUMIF('2. Resor och logi'!$B$4:$B$43,Budgetöversikt!A17,'2. Resor och logi'!$G$4:$G$43)</f>
        <v>0</v>
      </c>
      <c r="D17" s="25">
        <f>SUMIF('2. Resor och logi'!$B$4:$B$43,Budgetöversikt!A17,'2. Resor och logi'!$H$4:$H$43)</f>
        <v>0</v>
      </c>
      <c r="E17" s="25">
        <f>SUMIF('2. Resor och logi'!$B$4:$B$43,Budgetöversikt!A17,'2. Resor och logi'!$I$4:$I$43)</f>
        <v>0</v>
      </c>
      <c r="F17" s="25">
        <f>SUMIF('2. Resor och logi'!$B$4:$B$43,Budgetöversikt!A17,'2. Resor och logi'!$J$4:$J$43)</f>
        <v>0</v>
      </c>
      <c r="G17" s="25">
        <f>SUMIF('2. Resor och logi'!$B$4:$B$43,Budgetöversikt!A17,'2. Resor och logi'!$K$4:$K$43)</f>
        <v>0</v>
      </c>
      <c r="H17" s="260">
        <f>SUMIF('2. Resor och logi'!$B$4:$B$43,Budgetöversikt!A17,'2. Resor och logi'!$L$4:$L$43)</f>
        <v>0</v>
      </c>
      <c r="I17" s="313">
        <f t="shared" si="6"/>
        <v>0</v>
      </c>
      <c r="K17" s="284" t="str">
        <f>'6. Finansiering'!B16</f>
        <v>-</v>
      </c>
      <c r="L17" s="32">
        <f>'6. Finansiering'!D16</f>
        <v>0</v>
      </c>
      <c r="M17" s="25">
        <f>'6. Finansiering'!E16</f>
        <v>0</v>
      </c>
      <c r="N17" s="25">
        <f>'6. Finansiering'!F16</f>
        <v>0</v>
      </c>
      <c r="O17" s="25">
        <f>'6. Finansiering'!G16</f>
        <v>0</v>
      </c>
      <c r="P17" s="25">
        <f>'6. Finansiering'!H16</f>
        <v>0</v>
      </c>
      <c r="Q17" s="25">
        <f>'6. Finansiering'!I16</f>
        <v>0</v>
      </c>
      <c r="R17" s="260">
        <f t="shared" si="8"/>
        <v>0</v>
      </c>
    </row>
    <row r="18" spans="1:24" ht="13.5" thickBot="1" x14ac:dyDescent="0.25">
      <c r="A18" s="338" t="str">
        <f>'Registrering partner'!A16</f>
        <v>Partner 07</v>
      </c>
      <c r="B18" s="329" t="str">
        <f>IF('Registrering partner'!B16=0,"",'Registrering partner'!B16)</f>
        <v/>
      </c>
      <c r="C18" s="277">
        <f>SUMIF('2. Resor och logi'!$B$4:$B$43,Budgetöversikt!A18,'2. Resor och logi'!$G$4:$G$43)</f>
        <v>0</v>
      </c>
      <c r="D18" s="267">
        <f>SUMIF('2. Resor och logi'!$B$4:$B$43,Budgetöversikt!A18,'2. Resor och logi'!$H$4:$H$43)</f>
        <v>0</v>
      </c>
      <c r="E18" s="267">
        <f>SUMIF('2. Resor och logi'!$B$4:$B$43,Budgetöversikt!A18,'2. Resor och logi'!$I$4:$I$43)</f>
        <v>0</v>
      </c>
      <c r="F18" s="267">
        <f>SUMIF('2. Resor och logi'!$B$4:$B$43,Budgetöversikt!A18,'2. Resor och logi'!$J$4:$J$43)</f>
        <v>0</v>
      </c>
      <c r="G18" s="267">
        <f>SUMIF('2. Resor och logi'!$B$4:$B$43,Budgetöversikt!A18,'2. Resor och logi'!$K$4:$K$43)</f>
        <v>0</v>
      </c>
      <c r="H18" s="268">
        <f>SUMIF('2. Resor och logi'!$B$4:$B$43,Budgetöversikt!A18,'2. Resor och logi'!$L$4:$L$43)</f>
        <v>0</v>
      </c>
      <c r="I18" s="316">
        <f t="shared" si="6"/>
        <v>0</v>
      </c>
      <c r="K18" s="284" t="str">
        <f>IF('6. Finansiering'!A25=0,"-",'6. Finansiering'!A25)</f>
        <v>-</v>
      </c>
      <c r="L18" s="32">
        <f>'6. Finansiering'!D25</f>
        <v>0</v>
      </c>
      <c r="M18" s="25">
        <f>'6. Finansiering'!E25</f>
        <v>0</v>
      </c>
      <c r="N18" s="25">
        <f>'6. Finansiering'!F25</f>
        <v>0</v>
      </c>
      <c r="O18" s="25">
        <f>'6. Finansiering'!G25</f>
        <v>0</v>
      </c>
      <c r="P18" s="25">
        <f>'6. Finansiering'!H25</f>
        <v>0</v>
      </c>
      <c r="Q18" s="25">
        <f>'6. Finansiering'!I25</f>
        <v>0</v>
      </c>
      <c r="R18" s="259">
        <f t="shared" si="8"/>
        <v>0</v>
      </c>
    </row>
    <row r="19" spans="1:24" ht="13.5" thickTop="1" x14ac:dyDescent="0.2">
      <c r="A19" s="333">
        <v>3</v>
      </c>
      <c r="B19" s="324" t="s">
        <v>52</v>
      </c>
      <c r="C19" s="308">
        <f t="shared" ref="C19:I19" si="9">SUM(C20:C26)</f>
        <v>0</v>
      </c>
      <c r="D19" s="269">
        <f t="shared" si="9"/>
        <v>0</v>
      </c>
      <c r="E19" s="269">
        <f t="shared" si="9"/>
        <v>0</v>
      </c>
      <c r="F19" s="269">
        <f t="shared" si="9"/>
        <v>0</v>
      </c>
      <c r="G19" s="269">
        <f t="shared" si="9"/>
        <v>0</v>
      </c>
      <c r="H19" s="270">
        <f t="shared" si="9"/>
        <v>0</v>
      </c>
      <c r="I19" s="311">
        <f t="shared" si="9"/>
        <v>0</v>
      </c>
      <c r="K19" s="284" t="str">
        <f>IF('6. Finansiering'!A26=0,"-",'6. Finansiering'!A26)</f>
        <v>-</v>
      </c>
      <c r="L19" s="32">
        <f>'6. Finansiering'!D26</f>
        <v>0</v>
      </c>
      <c r="M19" s="25">
        <f>'6. Finansiering'!E26</f>
        <v>0</v>
      </c>
      <c r="N19" s="25">
        <f>'6. Finansiering'!F26</f>
        <v>0</v>
      </c>
      <c r="O19" s="25">
        <f>'6. Finansiering'!G26</f>
        <v>0</v>
      </c>
      <c r="P19" s="25">
        <f>'6. Finansiering'!H26</f>
        <v>0</v>
      </c>
      <c r="Q19" s="25">
        <f>'6. Finansiering'!I26</f>
        <v>0</v>
      </c>
      <c r="R19" s="260">
        <f t="shared" si="8"/>
        <v>0</v>
      </c>
    </row>
    <row r="20" spans="1:24" ht="13.5" thickBot="1" x14ac:dyDescent="0.25">
      <c r="A20" s="332" t="str">
        <f>'Registrering partner'!A10</f>
        <v>Partner 01/ sökande</v>
      </c>
      <c r="B20" s="317" t="str">
        <f>IF('Registrering partner'!B10=0,"",'Registrering partner'!B10)</f>
        <v/>
      </c>
      <c r="C20" s="276">
        <f>SUMIF('3. Invest,materiel, lokaler'!$B$4:$B$43,Budgetöversikt!A20,'3. Invest,materiel, lokaler'!$G$4:$G$43)</f>
        <v>0</v>
      </c>
      <c r="D20" s="24">
        <f>SUMIF('3. Invest,materiel, lokaler'!$B$4:$B$43,Budgetöversikt!A20,'3. Invest,materiel, lokaler'!$H$4:$H$43)</f>
        <v>0</v>
      </c>
      <c r="E20" s="24">
        <f>SUMIF('3. Invest,materiel, lokaler'!$B$4:$B$43,Budgetöversikt!A20,'3. Invest,materiel, lokaler'!$I$4:$I$43)</f>
        <v>0</v>
      </c>
      <c r="F20" s="24">
        <f>SUMIF('3. Invest,materiel, lokaler'!$B$4:$B$43,Budgetöversikt!A20,'3. Invest,materiel, lokaler'!$J$4:$J$43)</f>
        <v>0</v>
      </c>
      <c r="G20" s="24">
        <f>SUMIF('3. Invest,materiel, lokaler'!$B$4:$B$43,Budgetöversikt!A20,'3. Invest,materiel, lokaler'!$K$4:$K$43)</f>
        <v>0</v>
      </c>
      <c r="H20" s="259">
        <f>SUMIF('3. Invest,materiel, lokaler'!$B$4:$B$43,Budgetöversikt!A20,'3. Invest,materiel, lokaler'!$L$4:$L$43)</f>
        <v>0</v>
      </c>
      <c r="I20" s="312">
        <f>SUM(C20:H20)</f>
        <v>0</v>
      </c>
      <c r="K20" s="287" t="str">
        <f>IF('6. Finansiering'!A27=0,"-",'6. Finansiering'!A27)</f>
        <v>-</v>
      </c>
      <c r="L20" s="279">
        <f>'6. Finansiering'!D27</f>
        <v>0</v>
      </c>
      <c r="M20" s="271">
        <f>'6. Finansiering'!E27</f>
        <v>0</v>
      </c>
      <c r="N20" s="271">
        <f>'6. Finansiering'!F27</f>
        <v>0</v>
      </c>
      <c r="O20" s="271">
        <f>'6. Finansiering'!G27</f>
        <v>0</v>
      </c>
      <c r="P20" s="271">
        <f>'6. Finansiering'!H27</f>
        <v>0</v>
      </c>
      <c r="Q20" s="271">
        <f>'6. Finansiering'!I27</f>
        <v>0</v>
      </c>
      <c r="R20" s="272">
        <f t="shared" si="8"/>
        <v>0</v>
      </c>
    </row>
    <row r="21" spans="1:24" ht="14.25" thickTop="1" thickBot="1" x14ac:dyDescent="0.25">
      <c r="A21" s="332" t="str">
        <f>'Registrering partner'!A11</f>
        <v>Partner 02</v>
      </c>
      <c r="B21" s="317" t="str">
        <f>IF('Registrering partner'!B11=0,"",'Registrering partner'!B11)</f>
        <v/>
      </c>
      <c r="C21" s="32">
        <f>SUMIF('3. Invest,materiel, lokaler'!$B$4:$B$43,Budgetöversikt!A21,'3. Invest,materiel, lokaler'!$G$4:$G$43)</f>
        <v>0</v>
      </c>
      <c r="D21" s="25">
        <f>SUMIF('3. Invest,materiel, lokaler'!$B$4:$B$43,Budgetöversikt!A21,'3. Invest,materiel, lokaler'!$H$4:$H$43)</f>
        <v>0</v>
      </c>
      <c r="E21" s="25">
        <f>SUMIF('3. Invest,materiel, lokaler'!$B$4:$B$43,Budgetöversikt!A21,'3. Invest,materiel, lokaler'!$I$4:$I$43)</f>
        <v>0</v>
      </c>
      <c r="F21" s="25">
        <f>SUMIF('3. Invest,materiel, lokaler'!$B$4:$B$43,Budgetöversikt!A21,'3. Invest,materiel, lokaler'!$J$4:$J$43)</f>
        <v>0</v>
      </c>
      <c r="G21" s="25">
        <f>SUMIF('3. Invest,materiel, lokaler'!$B$4:$B$43,Budgetöversikt!A21,'3. Invest,materiel, lokaler'!$K$4:$K$43)</f>
        <v>0</v>
      </c>
      <c r="H21" s="260">
        <f>SUMIF('3. Invest,materiel, lokaler'!$B$4:$B$43,Budgetöversikt!A21,'3. Invest,materiel, lokaler'!$L$4:$L$43)</f>
        <v>0</v>
      </c>
      <c r="I21" s="313">
        <f t="shared" ref="I21:I26" si="10">SUM(C21:H21)</f>
        <v>0</v>
      </c>
      <c r="K21" s="288" t="s">
        <v>53</v>
      </c>
      <c r="L21" s="273">
        <f t="shared" ref="L21:R21" si="11">L14+L3</f>
        <v>0</v>
      </c>
      <c r="M21" s="273">
        <f t="shared" si="11"/>
        <v>0</v>
      </c>
      <c r="N21" s="273">
        <f t="shared" si="11"/>
        <v>0</v>
      </c>
      <c r="O21" s="273">
        <f t="shared" si="11"/>
        <v>0</v>
      </c>
      <c r="P21" s="273">
        <f t="shared" si="11"/>
        <v>0</v>
      </c>
      <c r="Q21" s="273">
        <f t="shared" si="11"/>
        <v>0</v>
      </c>
      <c r="R21" s="274">
        <f t="shared" si="11"/>
        <v>0</v>
      </c>
      <c r="S21" s="63"/>
    </row>
    <row r="22" spans="1:24" ht="13.5" thickTop="1" x14ac:dyDescent="0.2">
      <c r="A22" s="332" t="str">
        <f>'Registrering partner'!A12</f>
        <v>Partner 03</v>
      </c>
      <c r="B22" s="317" t="str">
        <f>IF('Registrering partner'!B12=0,"",'Registrering partner'!B12)</f>
        <v/>
      </c>
      <c r="C22" s="32">
        <f>SUMIF('3. Invest,materiel, lokaler'!$B$4:$B$43,Budgetöversikt!A22,'3. Invest,materiel, lokaler'!$G$4:$G$43)</f>
        <v>0</v>
      </c>
      <c r="D22" s="25">
        <f>SUMIF('3. Invest,materiel, lokaler'!$B$4:$B$43,Budgetöversikt!A22,'3. Invest,materiel, lokaler'!$H$4:$H$43)</f>
        <v>0</v>
      </c>
      <c r="E22" s="25">
        <f>SUMIF('3. Invest,materiel, lokaler'!$B$4:$B$43,Budgetöversikt!A22,'3. Invest,materiel, lokaler'!$I$4:$I$43)</f>
        <v>0</v>
      </c>
      <c r="F22" s="25">
        <f>SUMIF('3. Invest,materiel, lokaler'!$B$4:$B$43,Budgetöversikt!A22,'3. Invest,materiel, lokaler'!$J$4:$J$43)</f>
        <v>0</v>
      </c>
      <c r="G22" s="25">
        <f>SUMIF('3. Invest,materiel, lokaler'!$B$4:$B$43,Budgetöversikt!A22,'3. Invest,materiel, lokaler'!$K$4:$K$43)</f>
        <v>0</v>
      </c>
      <c r="H22" s="260">
        <f>SUMIF('3. Invest,materiel, lokaler'!$B$4:$B$43,Budgetöversikt!A22,'3. Invest,materiel, lokaler'!$L$4:$L$43)</f>
        <v>0</v>
      </c>
      <c r="I22" s="313">
        <f t="shared" si="10"/>
        <v>0</v>
      </c>
    </row>
    <row r="23" spans="1:24" x14ac:dyDescent="0.2">
      <c r="A23" s="332" t="str">
        <f>'Registrering partner'!A13</f>
        <v>Partner 04</v>
      </c>
      <c r="B23" s="317" t="str">
        <f>IF('Registrering partner'!B13=0,"",'Registrering partner'!B13)</f>
        <v/>
      </c>
      <c r="C23" s="32">
        <f>SUMIF('3. Invest,materiel, lokaler'!$B$4:$B$43,Budgetöversikt!A23,'3. Invest,materiel, lokaler'!$G$4:$G$43)</f>
        <v>0</v>
      </c>
      <c r="D23" s="25">
        <f>SUMIF('3. Invest,materiel, lokaler'!$B$4:$B$43,Budgetöversikt!A23,'3. Invest,materiel, lokaler'!$H$4:$H$43)</f>
        <v>0</v>
      </c>
      <c r="E23" s="25">
        <f>SUMIF('3. Invest,materiel, lokaler'!$B$4:$B$43,Budgetöversikt!A23,'3. Invest,materiel, lokaler'!$I$4:$I$43)</f>
        <v>0</v>
      </c>
      <c r="F23" s="25">
        <f>SUMIF('3. Invest,materiel, lokaler'!$B$4:$B$43,Budgetöversikt!A23,'3. Invest,materiel, lokaler'!$J$4:$J$43)</f>
        <v>0</v>
      </c>
      <c r="G23" s="25">
        <f>SUMIF('3. Invest,materiel, lokaler'!$B$4:$B$43,Budgetöversikt!A23,'3. Invest,materiel, lokaler'!$K$4:$K$43)</f>
        <v>0</v>
      </c>
      <c r="H23" s="260">
        <f>SUMIF('3. Invest,materiel, lokaler'!$B$4:$B$43,Budgetöversikt!A23,'3. Invest,materiel, lokaler'!$L$4:$L$43)</f>
        <v>0</v>
      </c>
      <c r="I23" s="313">
        <f t="shared" si="10"/>
        <v>0</v>
      </c>
    </row>
    <row r="24" spans="1:24" ht="13.5" thickBot="1" x14ac:dyDescent="0.25">
      <c r="A24" s="332" t="str">
        <f>'Registrering partner'!A14</f>
        <v>Partner 05</v>
      </c>
      <c r="B24" s="317" t="str">
        <f>IF('Registrering partner'!B14=0,"",'Registrering partner'!B14)</f>
        <v/>
      </c>
      <c r="C24" s="32">
        <f>SUMIF('3. Invest,materiel, lokaler'!$B$4:$B$43,Budgetöversikt!A24,'3. Invest,materiel, lokaler'!$G$4:$G$43)</f>
        <v>0</v>
      </c>
      <c r="D24" s="25">
        <f>SUMIF('3. Invest,materiel, lokaler'!$B$4:$B$43,Budgetöversikt!A24,'3. Invest,materiel, lokaler'!$H$4:$H$43)</f>
        <v>0</v>
      </c>
      <c r="E24" s="25">
        <f>SUMIF('3. Invest,materiel, lokaler'!$B$4:$B$43,Budgetöversikt!A24,'3. Invest,materiel, lokaler'!$I$4:$I$43)</f>
        <v>0</v>
      </c>
      <c r="F24" s="25">
        <f>SUMIF('3. Invest,materiel, lokaler'!$B$4:$B$43,Budgetöversikt!A24,'3. Invest,materiel, lokaler'!$J$4:$J$43)</f>
        <v>0</v>
      </c>
      <c r="G24" s="25">
        <f>SUMIF('3. Invest,materiel, lokaler'!$B$4:$B$43,Budgetöversikt!A24,'3. Invest,materiel, lokaler'!$K$4:$K$43)</f>
        <v>0</v>
      </c>
      <c r="H24" s="260">
        <f>SUMIF('3. Invest,materiel, lokaler'!$B$4:$B$43,Budgetöversikt!A24,'3. Invest,materiel, lokaler'!$L$4:$L$43)</f>
        <v>0</v>
      </c>
      <c r="I24" s="313">
        <f t="shared" si="10"/>
        <v>0</v>
      </c>
    </row>
    <row r="25" spans="1:24" ht="20.25" thickTop="1" thickBot="1" x14ac:dyDescent="0.25">
      <c r="A25" s="332" t="str">
        <f>'Registrering partner'!A15</f>
        <v>Partner 06</v>
      </c>
      <c r="B25" s="317" t="str">
        <f>IF('Registrering partner'!B15=0,"",'Registrering partner'!B15)</f>
        <v/>
      </c>
      <c r="C25" s="32">
        <f>SUMIF('3. Invest,materiel, lokaler'!$B$4:$B$43,Budgetöversikt!A25,'3. Invest,materiel, lokaler'!$G$4:$G$43)</f>
        <v>0</v>
      </c>
      <c r="D25" s="25">
        <f>SUMIF('3. Invest,materiel, lokaler'!$B$4:$B$43,Budgetöversikt!A25,'3. Invest,materiel, lokaler'!$H$4:$H$43)</f>
        <v>0</v>
      </c>
      <c r="E25" s="25">
        <f>SUMIF('3. Invest,materiel, lokaler'!$B$4:$B$43,Budgetöversikt!A25,'3. Invest,materiel, lokaler'!$I$4:$I$43)</f>
        <v>0</v>
      </c>
      <c r="F25" s="25">
        <f>SUMIF('3. Invest,materiel, lokaler'!$B$4:$B$43,Budgetöversikt!A25,'3. Invest,materiel, lokaler'!$J$4:$J$43)</f>
        <v>0</v>
      </c>
      <c r="G25" s="25">
        <f>SUMIF('3. Invest,materiel, lokaler'!$B$4:$B$43,Budgetöversikt!A25,'3. Invest,materiel, lokaler'!$K$4:$K$43)</f>
        <v>0</v>
      </c>
      <c r="H25" s="260">
        <f>SUMIF('3. Invest,materiel, lokaler'!$B$4:$B$43,Budgetöversikt!A25,'3. Invest,materiel, lokaler'!$L$4:$L$43)</f>
        <v>0</v>
      </c>
      <c r="I25" s="313">
        <f t="shared" si="10"/>
        <v>0</v>
      </c>
      <c r="K25" s="27" t="s">
        <v>54</v>
      </c>
      <c r="L25" s="300">
        <v>2024</v>
      </c>
      <c r="M25" s="300">
        <v>2025</v>
      </c>
      <c r="N25" s="300">
        <v>2026</v>
      </c>
      <c r="O25" s="300">
        <v>2027</v>
      </c>
      <c r="P25" s="300">
        <v>2028</v>
      </c>
      <c r="Q25" s="300">
        <v>2029</v>
      </c>
      <c r="R25" s="301" t="s">
        <v>48</v>
      </c>
    </row>
    <row r="26" spans="1:24" ht="14.25" thickTop="1" thickBot="1" x14ac:dyDescent="0.25">
      <c r="A26" s="339" t="str">
        <f>'Registrering partner'!A16</f>
        <v>Partner 07</v>
      </c>
      <c r="B26" s="322" t="str">
        <f>IF('Registrering partner'!B16=0,"",'Registrering partner'!B16)</f>
        <v/>
      </c>
      <c r="C26" s="279">
        <f>SUMIF('3. Invest,materiel, lokaler'!$B$4:$B$43,Budgetöversikt!A26,'3. Invest,materiel, lokaler'!$G$4:$G$43)</f>
        <v>0</v>
      </c>
      <c r="D26" s="271">
        <f>SUMIF('3. Invest,materiel, lokaler'!$B$4:$B$43,Budgetöversikt!A26,'3. Invest,materiel, lokaler'!$H$4:$H$43)</f>
        <v>0</v>
      </c>
      <c r="E26" s="271">
        <f>SUMIF('3. Invest,materiel, lokaler'!$B$4:$B$43,Budgetöversikt!A26,'3. Invest,materiel, lokaler'!$I$4:$I$43)</f>
        <v>0</v>
      </c>
      <c r="F26" s="271">
        <f>SUMIF('3. Invest,materiel, lokaler'!$B$4:$B$43,Budgetöversikt!A26,'3. Invest,materiel, lokaler'!$J$4:$J$43)</f>
        <v>0</v>
      </c>
      <c r="G26" s="271">
        <f>SUMIF('3. Invest,materiel, lokaler'!$B$4:$B$43,Budgetöversikt!A26,'3. Invest,materiel, lokaler'!$K$4:$K$43)</f>
        <v>0</v>
      </c>
      <c r="H26" s="272">
        <f>SUMIF('3. Invest,materiel, lokaler'!$B$4:$B$43,Budgetöversikt!A26,'3. Invest,materiel, lokaler'!$L$4:$L$43)</f>
        <v>0</v>
      </c>
      <c r="I26" s="314">
        <f t="shared" si="10"/>
        <v>0</v>
      </c>
      <c r="K26" s="28" t="s">
        <v>55</v>
      </c>
      <c r="L26" s="29">
        <f t="shared" ref="L26:R26" si="12">C43-L21</f>
        <v>0</v>
      </c>
      <c r="M26" s="29">
        <f t="shared" si="12"/>
        <v>0</v>
      </c>
      <c r="N26" s="29">
        <f t="shared" si="12"/>
        <v>0</v>
      </c>
      <c r="O26" s="29">
        <f t="shared" si="12"/>
        <v>0</v>
      </c>
      <c r="P26" s="29">
        <f t="shared" si="12"/>
        <v>0</v>
      </c>
      <c r="Q26" s="29">
        <f t="shared" si="12"/>
        <v>0</v>
      </c>
      <c r="R26" s="30">
        <f t="shared" si="12"/>
        <v>0</v>
      </c>
    </row>
    <row r="27" spans="1:24" ht="13.5" thickTop="1" x14ac:dyDescent="0.2">
      <c r="A27" s="337">
        <v>4</v>
      </c>
      <c r="B27" s="328" t="s">
        <v>80</v>
      </c>
      <c r="C27" s="309">
        <f>SUM(C28:C34)</f>
        <v>0</v>
      </c>
      <c r="D27" s="256">
        <f t="shared" ref="D27:H27" si="13">SUM(D28:D34)</f>
        <v>0</v>
      </c>
      <c r="E27" s="256">
        <f t="shared" si="13"/>
        <v>0</v>
      </c>
      <c r="F27" s="256">
        <f t="shared" si="13"/>
        <v>0</v>
      </c>
      <c r="G27" s="256">
        <f t="shared" si="13"/>
        <v>0</v>
      </c>
      <c r="H27" s="263">
        <f t="shared" si="13"/>
        <v>0</v>
      </c>
      <c r="I27" s="315">
        <f t="shared" ref="I27" si="14">SUM(I28:I34)</f>
        <v>0</v>
      </c>
    </row>
    <row r="28" spans="1:24" ht="13.5" thickBot="1" x14ac:dyDescent="0.25">
      <c r="A28" s="332" t="str">
        <f>'Registrering partner'!A10</f>
        <v>Partner 01/ sökande</v>
      </c>
      <c r="B28" s="317" t="str">
        <f>IF('Registrering partner'!B10=0,"",'Registrering partner'!B10)</f>
        <v/>
      </c>
      <c r="C28" s="306">
        <f>SUMIF('4. Externa tjänster'!$B$4:$B$43,Budgetöversikt!A28,'4. Externa tjänster'!$G$4:$G$43)</f>
        <v>0</v>
      </c>
      <c r="D28" s="26">
        <f>SUMIF('4. Externa tjänster'!$B$4:$B$43,Budgetöversikt!A28,'4. Externa tjänster'!$H$4:$H$43)</f>
        <v>0</v>
      </c>
      <c r="E28" s="26">
        <f>SUMIF('4. Externa tjänster'!$B$4:$B$43,Budgetöversikt!A28,'4. Externa tjänster'!$I$4:$I$43)</f>
        <v>0</v>
      </c>
      <c r="F28" s="26">
        <f>SUMIF('4. Externa tjänster'!$B$4:$B$43,Budgetöversikt!A28,'4. Externa tjänster'!$J$4:$J$43)</f>
        <v>0</v>
      </c>
      <c r="G28" s="26">
        <f>SUMIF('4. Externa tjänster'!$B$4:$B$43,Budgetöversikt!A28,'4. Externa tjänster'!$K$4:$K$43)</f>
        <v>0</v>
      </c>
      <c r="H28" s="261">
        <f>SUMIF('4. Externa tjänster'!$B$4:$B$43,Budgetöversikt!A28,'4. Externa tjänster'!$L$4:$L$43)</f>
        <v>0</v>
      </c>
      <c r="I28" s="317">
        <f>SUM(C28:H28)</f>
        <v>0</v>
      </c>
    </row>
    <row r="29" spans="1:24" ht="16.5" thickTop="1" x14ac:dyDescent="0.25">
      <c r="A29" s="332" t="str">
        <f>'Registrering partner'!A11</f>
        <v>Partner 02</v>
      </c>
      <c r="B29" s="317" t="str">
        <f>IF('Registrering partner'!B11=0,"",'Registrering partner'!B11)</f>
        <v/>
      </c>
      <c r="C29" s="306">
        <f>SUMIF('4. Externa tjänster'!$B$4:$B$43,Budgetöversikt!A29,'4. Externa tjänster'!$G$4:$G$43)</f>
        <v>0</v>
      </c>
      <c r="D29" s="26">
        <f>SUMIF('4. Externa tjänster'!$B$4:$B$43,Budgetöversikt!A29,'4. Externa tjänster'!$H$4:$H$43)</f>
        <v>0</v>
      </c>
      <c r="E29" s="26">
        <f>SUMIF('4. Externa tjänster'!$B$4:$B$43,Budgetöversikt!A29,'4. Externa tjänster'!$I$4:$I$43)</f>
        <v>0</v>
      </c>
      <c r="F29" s="26">
        <f>SUMIF('4. Externa tjänster'!$B$4:$B$43,Budgetöversikt!A29,'4. Externa tjänster'!$J$4:$J$43)</f>
        <v>0</v>
      </c>
      <c r="G29" s="26">
        <f>SUMIF('4. Externa tjänster'!$B$4:$B$43,Budgetöversikt!A29,'4. Externa tjänster'!$K$4:$K$43)</f>
        <v>0</v>
      </c>
      <c r="H29" s="261">
        <f>SUMIF('4. Externa tjänster'!$B$4:$B$43,Budgetöversikt!A29,'4. Externa tjänster'!$L$4:$L$43)</f>
        <v>0</v>
      </c>
      <c r="I29" s="317">
        <f t="shared" ref="I29:I34" si="15">SUM(C29:H29)</f>
        <v>0</v>
      </c>
      <c r="K29" s="252" t="s">
        <v>56</v>
      </c>
      <c r="L29" s="253"/>
      <c r="M29" s="253"/>
      <c r="N29" s="253"/>
      <c r="O29" s="253"/>
      <c r="P29" s="253"/>
      <c r="Q29" s="253"/>
      <c r="R29" s="254"/>
    </row>
    <row r="30" spans="1:24" ht="13.5" thickBot="1" x14ac:dyDescent="0.25">
      <c r="A30" s="332" t="str">
        <f>'Registrering partner'!A12</f>
        <v>Partner 03</v>
      </c>
      <c r="B30" s="317" t="str">
        <f>IF('Registrering partner'!B12=0,"",'Registrering partner'!B12)</f>
        <v/>
      </c>
      <c r="C30" s="306">
        <f>SUMIF('4. Externa tjänster'!$B$4:$B$43,Budgetöversikt!A30,'4. Externa tjänster'!$G$4:$G$43)</f>
        <v>0</v>
      </c>
      <c r="D30" s="26">
        <f>SUMIF('4. Externa tjänster'!$B$4:$B$43,Budgetöversikt!A30,'4. Externa tjänster'!$H$4:$H$43)</f>
        <v>0</v>
      </c>
      <c r="E30" s="26">
        <f>SUMIF('4. Externa tjänster'!$B$4:$B$43,Budgetöversikt!A30,'4. Externa tjänster'!$I$4:$I$43)</f>
        <v>0</v>
      </c>
      <c r="F30" s="26">
        <f>SUMIF('4. Externa tjänster'!$B$4:$B$43,Budgetöversikt!A30,'4. Externa tjänster'!$J$4:$J$43)</f>
        <v>0</v>
      </c>
      <c r="G30" s="26">
        <f>SUMIF('4. Externa tjänster'!$B$4:$B$43,Budgetöversikt!A30,'4. Externa tjänster'!$K$4:$K$43)</f>
        <v>0</v>
      </c>
      <c r="H30" s="261">
        <f>SUMIF('4. Externa tjänster'!$B$4:$B$43,Budgetöversikt!A30,'4. Externa tjänster'!$L$4:$L$43)</f>
        <v>0</v>
      </c>
      <c r="I30" s="317">
        <f t="shared" si="15"/>
        <v>0</v>
      </c>
      <c r="K30" s="41" t="s">
        <v>57</v>
      </c>
      <c r="L30" s="42"/>
      <c r="M30" s="42"/>
      <c r="N30" s="42"/>
      <c r="O30" s="42"/>
      <c r="P30" s="42"/>
      <c r="Q30" s="42"/>
      <c r="R30" s="43">
        <f>IF(ISERROR(R26/I43),0,R26/I43)</f>
        <v>0</v>
      </c>
      <c r="S30" s="357" t="str">
        <f>IF(R30&gt;'Registrering partner'!B7,"OBS. Stödandel är större än angiven EU-finansieringsgrad ","")</f>
        <v/>
      </c>
      <c r="T30" s="358"/>
      <c r="U30" s="358"/>
      <c r="V30" s="358"/>
      <c r="W30" s="358"/>
      <c r="X30" s="358"/>
    </row>
    <row r="31" spans="1:24" ht="13.5" thickTop="1" x14ac:dyDescent="0.2">
      <c r="A31" s="332" t="str">
        <f>'Registrering partner'!A13</f>
        <v>Partner 04</v>
      </c>
      <c r="B31" s="317" t="str">
        <f>IF('Registrering partner'!B13=0,"",'Registrering partner'!B13)</f>
        <v/>
      </c>
      <c r="C31" s="306">
        <f>SUMIF('4. Externa tjänster'!$B$4:$B$43,Budgetöversikt!A31,'4. Externa tjänster'!$G$4:$G$43)</f>
        <v>0</v>
      </c>
      <c r="D31" s="26">
        <f>SUMIF('4. Externa tjänster'!$B$4:$B$43,Budgetöversikt!A31,'4. Externa tjänster'!$H$4:$H$43)</f>
        <v>0</v>
      </c>
      <c r="E31" s="26">
        <f>SUMIF('4. Externa tjänster'!$B$4:$B$43,Budgetöversikt!A31,'4. Externa tjänster'!$I$4:$I$43)</f>
        <v>0</v>
      </c>
      <c r="F31" s="26">
        <f>SUMIF('4. Externa tjänster'!$B$4:$B$43,Budgetöversikt!A31,'4. Externa tjänster'!$J$4:$J$43)</f>
        <v>0</v>
      </c>
      <c r="G31" s="26">
        <f>SUMIF('4. Externa tjänster'!$B$4:$B$43,Budgetöversikt!A31,'4. Externa tjänster'!$K$4:$K$43)</f>
        <v>0</v>
      </c>
      <c r="H31" s="261">
        <f>SUMIF('4. Externa tjänster'!$B$4:$B$43,Budgetöversikt!A31,'4. Externa tjänster'!$L$4:$L$43)</f>
        <v>0</v>
      </c>
      <c r="I31" s="317">
        <f t="shared" si="15"/>
        <v>0</v>
      </c>
    </row>
    <row r="32" spans="1:24" x14ac:dyDescent="0.2">
      <c r="A32" s="332" t="str">
        <f>'Registrering partner'!A14</f>
        <v>Partner 05</v>
      </c>
      <c r="B32" s="317" t="str">
        <f>IF('Registrering partner'!B14=0,"",'Registrering partner'!B14)</f>
        <v/>
      </c>
      <c r="C32" s="306">
        <f>SUMIF('4. Externa tjänster'!$B$4:$B$43,Budgetöversikt!A32,'4. Externa tjänster'!$G$4:$G$43)</f>
        <v>0</v>
      </c>
      <c r="D32" s="26">
        <f>SUMIF('4. Externa tjänster'!$B$4:$B$43,Budgetöversikt!A32,'4. Externa tjänster'!$H$4:$H$43)</f>
        <v>0</v>
      </c>
      <c r="E32" s="26">
        <f>SUMIF('4. Externa tjänster'!$B$4:$B$43,Budgetöversikt!A32,'4. Externa tjänster'!$I$4:$I$43)</f>
        <v>0</v>
      </c>
      <c r="F32" s="26">
        <f>SUMIF('4. Externa tjänster'!$B$4:$B$43,Budgetöversikt!A32,'4. Externa tjänster'!$J$4:$J$43)</f>
        <v>0</v>
      </c>
      <c r="G32" s="26">
        <f>SUMIF('4. Externa tjänster'!$B$4:$B$43,Budgetöversikt!A32,'4. Externa tjänster'!$K$4:$K$43)</f>
        <v>0</v>
      </c>
      <c r="H32" s="261">
        <f>SUMIF('4. Externa tjänster'!$B$4:$B$43,Budgetöversikt!A32,'4. Externa tjänster'!$L$4:$L$43)</f>
        <v>0</v>
      </c>
      <c r="I32" s="317">
        <f t="shared" si="15"/>
        <v>0</v>
      </c>
    </row>
    <row r="33" spans="1:18" x14ac:dyDescent="0.2">
      <c r="A33" s="332" t="str">
        <f>'Registrering partner'!A15</f>
        <v>Partner 06</v>
      </c>
      <c r="B33" s="317" t="str">
        <f>IF('Registrering partner'!B15=0,"",'Registrering partner'!B15)</f>
        <v/>
      </c>
      <c r="C33" s="306">
        <f>SUMIF('4. Externa tjänster'!$B$4:$B$43,Budgetöversikt!A33,'4. Externa tjänster'!$G$4:$G$43)</f>
        <v>0</v>
      </c>
      <c r="D33" s="26">
        <f>SUMIF('4. Externa tjänster'!$B$4:$B$43,Budgetöversikt!A33,'4. Externa tjänster'!$H$4:$H$43)</f>
        <v>0</v>
      </c>
      <c r="E33" s="26">
        <f>SUMIF('4. Externa tjänster'!$B$4:$B$43,Budgetöversikt!A33,'4. Externa tjänster'!$I$4:$I$43)</f>
        <v>0</v>
      </c>
      <c r="F33" s="26">
        <f>SUMIF('4. Externa tjänster'!$B$4:$B$43,Budgetöversikt!A33,'4. Externa tjänster'!$J$4:$J$43)</f>
        <v>0</v>
      </c>
      <c r="G33" s="26">
        <f>SUMIF('4. Externa tjänster'!$B$4:$B$43,Budgetöversikt!A33,'4. Externa tjänster'!$K$4:$K$43)</f>
        <v>0</v>
      </c>
      <c r="H33" s="261">
        <f>SUMIF('4. Externa tjänster'!$B$4:$B$43,Budgetöversikt!A33,'4. Externa tjänster'!$L$4:$L$43)</f>
        <v>0</v>
      </c>
      <c r="I33" s="317">
        <f t="shared" si="15"/>
        <v>0</v>
      </c>
    </row>
    <row r="34" spans="1:18" ht="13.5" thickBot="1" x14ac:dyDescent="0.25">
      <c r="A34" s="340" t="str">
        <f>'Registrering partner'!A16</f>
        <v>Partner 07</v>
      </c>
      <c r="B34" s="318" t="str">
        <f>IF('Registrering partner'!B16=0,"",'Registrering partner'!B16)</f>
        <v/>
      </c>
      <c r="C34" s="310">
        <f>SUMIF('4. Externa tjänster'!$B$4:$B$43,Budgetöversikt!A34,'4. Externa tjänster'!$G$4:$G$43)</f>
        <v>0</v>
      </c>
      <c r="D34" s="257">
        <f>SUMIF('4. Externa tjänster'!$B$4:$B$43,Budgetöversikt!A34,'4. Externa tjänster'!$H$4:$H$43)</f>
        <v>0</v>
      </c>
      <c r="E34" s="257">
        <f>SUMIF('4. Externa tjänster'!$B$4:$B$43,Budgetöversikt!A34,'4. Externa tjänster'!$I$4:$I$43)</f>
        <v>0</v>
      </c>
      <c r="F34" s="257">
        <f>SUMIF('4. Externa tjänster'!$B$4:$B$43,Budgetöversikt!A34,'4. Externa tjänster'!$J$4:$J$43)</f>
        <v>0</v>
      </c>
      <c r="G34" s="257">
        <f>SUMIF('4. Externa tjänster'!$B$4:$B$43,Budgetöversikt!A34,'4. Externa tjänster'!$K$4:$K$43)</f>
        <v>0</v>
      </c>
      <c r="H34" s="262">
        <f>SUMIF('4. Externa tjänster'!$B$4:$B$43,Budgetöversikt!A34,'4. Externa tjänster'!$L$4:$L$43)</f>
        <v>0</v>
      </c>
      <c r="I34" s="318">
        <f t="shared" si="15"/>
        <v>0</v>
      </c>
      <c r="K34" s="363"/>
      <c r="L34" s="363"/>
      <c r="M34" s="363"/>
      <c r="N34" s="363"/>
      <c r="O34" s="363"/>
      <c r="P34" s="363"/>
      <c r="Q34" s="363"/>
      <c r="R34" s="363"/>
    </row>
    <row r="35" spans="1:18" ht="13.5" thickTop="1" x14ac:dyDescent="0.2">
      <c r="A35" s="337"/>
      <c r="B35" s="328" t="s">
        <v>49</v>
      </c>
      <c r="C35" s="309">
        <f t="shared" ref="C35:E35" si="16">SUM(C36:C36)</f>
        <v>0</v>
      </c>
      <c r="D35" s="256">
        <f t="shared" si="16"/>
        <v>0</v>
      </c>
      <c r="E35" s="256">
        <f t="shared" si="16"/>
        <v>0</v>
      </c>
      <c r="F35" s="256">
        <f>SUM(F36:F36)</f>
        <v>0</v>
      </c>
      <c r="G35" s="256">
        <f>SUM(G36:G36)</f>
        <v>0</v>
      </c>
      <c r="H35" s="263">
        <f>SUM(H36:H36)</f>
        <v>0</v>
      </c>
      <c r="I35" s="315">
        <f t="shared" ref="I35:I43" si="17">SUM(C35:H35)</f>
        <v>0</v>
      </c>
      <c r="K35" s="364"/>
      <c r="L35" s="365"/>
      <c r="M35" s="365"/>
      <c r="N35" s="365"/>
      <c r="O35" s="365"/>
      <c r="P35" s="82"/>
      <c r="Q35" s="82"/>
    </row>
    <row r="36" spans="1:18" ht="13.5" thickBot="1" x14ac:dyDescent="0.25">
      <c r="A36" s="330"/>
      <c r="B36" s="322" t="s">
        <v>50</v>
      </c>
      <c r="C36" s="307">
        <f>IF('Registrering partner'!$B$7=1,0,C3*0.15)</f>
        <v>0</v>
      </c>
      <c r="D36" s="31">
        <f>IF('Registrering partner'!$B$7=1,0,D3*0.15)</f>
        <v>0</v>
      </c>
      <c r="E36" s="31">
        <f>IF('Registrering partner'!$B$7=1,0,E3*0.15)</f>
        <v>0</v>
      </c>
      <c r="F36" s="31">
        <f>IF('Registrering partner'!$B$7=1,0,F3*0.15)</f>
        <v>0</v>
      </c>
      <c r="G36" s="31">
        <f>IF('Registrering partner'!$B$7=1,0,G3*0.15)</f>
        <v>0</v>
      </c>
      <c r="H36" s="264">
        <f>IF('Registrering partner'!$B$7=1,0,H3*0.15)</f>
        <v>0</v>
      </c>
      <c r="I36" s="319">
        <f t="shared" si="17"/>
        <v>0</v>
      </c>
      <c r="K36" s="364"/>
      <c r="L36" s="365"/>
      <c r="M36" s="365"/>
      <c r="N36" s="365"/>
      <c r="O36" s="365"/>
      <c r="P36" s="82"/>
      <c r="Q36" s="82"/>
    </row>
    <row r="37" spans="1:18" ht="17.25" thickTop="1" thickBot="1" x14ac:dyDescent="0.25">
      <c r="A37" s="359" t="s">
        <v>51</v>
      </c>
      <c r="B37" s="360"/>
      <c r="C37" s="304">
        <f>C3+C11+C19+C27+C35</f>
        <v>0</v>
      </c>
      <c r="D37" s="304">
        <f t="shared" ref="D37:E37" si="18">D3+D11+D19+D27+D35</f>
        <v>0</v>
      </c>
      <c r="E37" s="304">
        <f t="shared" si="18"/>
        <v>0</v>
      </c>
      <c r="F37" s="302">
        <f>F3+F11+F19+F27+F35</f>
        <v>0</v>
      </c>
      <c r="G37" s="302">
        <f>G3+G11+G19+G27+G35</f>
        <v>0</v>
      </c>
      <c r="H37" s="320">
        <f>H3+H11+H19+H27+H35</f>
        <v>0</v>
      </c>
      <c r="I37" s="320">
        <f t="shared" si="17"/>
        <v>0</v>
      </c>
      <c r="K37" s="366"/>
      <c r="L37" s="366"/>
      <c r="M37" s="366"/>
      <c r="N37" s="366"/>
      <c r="O37" s="366"/>
      <c r="P37" s="83"/>
      <c r="Q37" s="83"/>
    </row>
    <row r="38" spans="1:18" ht="13.5" thickTop="1" x14ac:dyDescent="0.2">
      <c r="A38" s="331"/>
      <c r="B38" s="323" t="s">
        <v>81</v>
      </c>
      <c r="C38" s="305">
        <f>SUM(C39:C42)</f>
        <v>0</v>
      </c>
      <c r="D38" s="265">
        <f t="shared" ref="D38:F38" si="19">SUM(D39:D42)</f>
        <v>0</v>
      </c>
      <c r="E38" s="265">
        <f t="shared" si="19"/>
        <v>0</v>
      </c>
      <c r="F38" s="265">
        <f t="shared" si="19"/>
        <v>0</v>
      </c>
      <c r="G38" s="265">
        <f t="shared" ref="G38:H38" si="20">SUM(G39:G42)</f>
        <v>0</v>
      </c>
      <c r="H38" s="266">
        <f t="shared" si="20"/>
        <v>0</v>
      </c>
      <c r="I38" s="321">
        <f t="shared" si="17"/>
        <v>0</v>
      </c>
    </row>
    <row r="39" spans="1:18" x14ac:dyDescent="0.2">
      <c r="A39" s="332"/>
      <c r="B39" s="317" t="str">
        <f>'5. Intäkter'!C4</f>
        <v>-</v>
      </c>
      <c r="C39" s="306">
        <f>'5. Intäkter'!E4</f>
        <v>0</v>
      </c>
      <c r="D39" s="26">
        <f>'5. Intäkter'!F4</f>
        <v>0</v>
      </c>
      <c r="E39" s="26">
        <f>'5. Intäkter'!G4</f>
        <v>0</v>
      </c>
      <c r="F39" s="26">
        <f>'5. Intäkter'!H4</f>
        <v>0</v>
      </c>
      <c r="G39" s="26">
        <f>'5. Intäkter'!I4</f>
        <v>0</v>
      </c>
      <c r="H39" s="261">
        <f>'5. Intäkter'!J4</f>
        <v>0</v>
      </c>
      <c r="I39" s="317">
        <f t="shared" si="17"/>
        <v>0</v>
      </c>
    </row>
    <row r="40" spans="1:18" x14ac:dyDescent="0.2">
      <c r="A40" s="332"/>
      <c r="B40" s="317" t="str">
        <f>'5. Intäkter'!C5</f>
        <v>-</v>
      </c>
      <c r="C40" s="306">
        <f>'5. Intäkter'!E5</f>
        <v>0</v>
      </c>
      <c r="D40" s="26">
        <f>'5. Intäkter'!F5</f>
        <v>0</v>
      </c>
      <c r="E40" s="26">
        <f>'5. Intäkter'!G5</f>
        <v>0</v>
      </c>
      <c r="F40" s="26">
        <f>'5. Intäkter'!H5</f>
        <v>0</v>
      </c>
      <c r="G40" s="26">
        <f>'5. Intäkter'!I5</f>
        <v>0</v>
      </c>
      <c r="H40" s="261">
        <f>'5. Intäkter'!J5</f>
        <v>0</v>
      </c>
      <c r="I40" s="317">
        <f t="shared" si="17"/>
        <v>0</v>
      </c>
    </row>
    <row r="41" spans="1:18" x14ac:dyDescent="0.2">
      <c r="A41" s="332"/>
      <c r="B41" s="317" t="str">
        <f>'5. Intäkter'!C6</f>
        <v>-</v>
      </c>
      <c r="C41" s="306">
        <f>'5. Intäkter'!E6</f>
        <v>0</v>
      </c>
      <c r="D41" s="26">
        <f>'5. Intäkter'!F6</f>
        <v>0</v>
      </c>
      <c r="E41" s="26">
        <f>'5. Intäkter'!G6</f>
        <v>0</v>
      </c>
      <c r="F41" s="26">
        <f>'5. Intäkter'!H6</f>
        <v>0</v>
      </c>
      <c r="G41" s="26">
        <f>'5. Intäkter'!I6</f>
        <v>0</v>
      </c>
      <c r="H41" s="261">
        <f>'5. Intäkter'!J6</f>
        <v>0</v>
      </c>
      <c r="I41" s="317">
        <f t="shared" si="17"/>
        <v>0</v>
      </c>
    </row>
    <row r="42" spans="1:18" ht="13.5" thickBot="1" x14ac:dyDescent="0.25">
      <c r="A42" s="330"/>
      <c r="B42" s="322" t="str">
        <f>'5. Intäkter'!C7</f>
        <v>-</v>
      </c>
      <c r="C42" s="307">
        <f>'5. Intäkter'!E7</f>
        <v>0</v>
      </c>
      <c r="D42" s="31">
        <f>'5. Intäkter'!F7</f>
        <v>0</v>
      </c>
      <c r="E42" s="31">
        <f>'5. Intäkter'!G7</f>
        <v>0</v>
      </c>
      <c r="F42" s="31">
        <f>'5. Intäkter'!H7</f>
        <v>0</v>
      </c>
      <c r="G42" s="31">
        <f>'5. Intäkter'!I7</f>
        <v>0</v>
      </c>
      <c r="H42" s="264">
        <f>'5. Intäkter'!J7</f>
        <v>0</v>
      </c>
      <c r="I42" s="319">
        <f t="shared" si="17"/>
        <v>0</v>
      </c>
    </row>
    <row r="43" spans="1:18" ht="17.25" thickTop="1" thickBot="1" x14ac:dyDescent="0.25">
      <c r="A43" s="359" t="s">
        <v>76</v>
      </c>
      <c r="B43" s="360"/>
      <c r="C43" s="302">
        <f t="shared" ref="C43:H43" si="21">C37-C38</f>
        <v>0</v>
      </c>
      <c r="D43" s="303">
        <f t="shared" si="21"/>
        <v>0</v>
      </c>
      <c r="E43" s="304">
        <f t="shared" si="21"/>
        <v>0</v>
      </c>
      <c r="F43" s="302">
        <f t="shared" si="21"/>
        <v>0</v>
      </c>
      <c r="G43" s="302">
        <f t="shared" si="21"/>
        <v>0</v>
      </c>
      <c r="H43" s="320">
        <f t="shared" si="21"/>
        <v>0</v>
      </c>
      <c r="I43" s="320">
        <f t="shared" si="17"/>
        <v>0</v>
      </c>
    </row>
    <row r="44" spans="1:18" ht="13.5" thickTop="1" x14ac:dyDescent="0.2"/>
    <row r="63" spans="4:4" x14ac:dyDescent="0.2">
      <c r="D63" s="255"/>
    </row>
  </sheetData>
  <customSheetViews>
    <customSheetView guid="{FD9E24FB-E33C-43AB-9795-CF6E8D9DA22D}" hiddenColumns="1">
      <selection activeCell="M23" sqref="M23"/>
      <pageMargins left="0.28999999999999998" right="0.2" top="0.52" bottom="0.32" header="0.2" footer="0.22"/>
      <pageSetup paperSize="9" scale="85" orientation="portrait" r:id="rId1"/>
      <headerFooter alignWithMargins="0"/>
    </customSheetView>
  </customSheetViews>
  <mergeCells count="8">
    <mergeCell ref="S30:X30"/>
    <mergeCell ref="A43:B43"/>
    <mergeCell ref="A2:B2"/>
    <mergeCell ref="K34:R34"/>
    <mergeCell ref="K35:O35"/>
    <mergeCell ref="K36:O36"/>
    <mergeCell ref="K37:O37"/>
    <mergeCell ref="A37:B37"/>
  </mergeCells>
  <pageMargins left="0.27559055118110237" right="0.19685039370078741" top="0.51181102362204722" bottom="0.31496062992125984" header="0.19685039370078741" footer="0.23622047244094491"/>
  <pageSetup paperSize="9" scale="77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tabColor rgb="FF92D050"/>
  </sheetPr>
  <dimension ref="A2:B15"/>
  <sheetViews>
    <sheetView workbookViewId="0">
      <selection activeCell="B51" sqref="B51"/>
    </sheetView>
  </sheetViews>
  <sheetFormatPr defaultRowHeight="12.75" x14ac:dyDescent="0.2"/>
  <cols>
    <col min="1" max="1" width="29.42578125" customWidth="1"/>
    <col min="2" max="2" width="16" bestFit="1" customWidth="1"/>
    <col min="3" max="3" width="10.5703125" customWidth="1"/>
  </cols>
  <sheetData>
    <row r="2" spans="1:2" x14ac:dyDescent="0.2">
      <c r="A2" s="8"/>
      <c r="B2" s="8"/>
    </row>
    <row r="3" spans="1:2" x14ac:dyDescent="0.2">
      <c r="A3" s="8"/>
    </row>
    <row r="4" spans="1:2" x14ac:dyDescent="0.2">
      <c r="A4" s="1"/>
    </row>
    <row r="5" spans="1:2" x14ac:dyDescent="0.2">
      <c r="A5" s="1" t="s">
        <v>6</v>
      </c>
    </row>
    <row r="6" spans="1:2" x14ac:dyDescent="0.2">
      <c r="A6" s="1" t="s">
        <v>7</v>
      </c>
    </row>
    <row r="9" spans="1:2" x14ac:dyDescent="0.2">
      <c r="A9" s="2" t="s">
        <v>21</v>
      </c>
    </row>
    <row r="10" spans="1:2" x14ac:dyDescent="0.2">
      <c r="A10" s="3" t="s">
        <v>22</v>
      </c>
    </row>
    <row r="11" spans="1:2" x14ac:dyDescent="0.2">
      <c r="A11" s="3" t="s">
        <v>23</v>
      </c>
    </row>
    <row r="12" spans="1:2" x14ac:dyDescent="0.2">
      <c r="A12" s="3" t="s">
        <v>39</v>
      </c>
    </row>
    <row r="13" spans="1:2" x14ac:dyDescent="0.2">
      <c r="A13" s="3" t="s">
        <v>24</v>
      </c>
    </row>
    <row r="14" spans="1:2" x14ac:dyDescent="0.2">
      <c r="A14" s="3" t="s">
        <v>25</v>
      </c>
    </row>
    <row r="15" spans="1:2" x14ac:dyDescent="0.2">
      <c r="A15" s="3" t="s">
        <v>26</v>
      </c>
    </row>
  </sheetData>
  <sheetProtection password="C482" sheet="1" objects="1" scenarios="1"/>
  <customSheetViews>
    <customSheetView guid="{FD9E24FB-E33C-43AB-9795-CF6E8D9DA22D}">
      <selection activeCell="J48" sqref="J4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4">
    <tabColor theme="8" tint="-0.249977111117893"/>
  </sheetPr>
  <dimension ref="A1:U56"/>
  <sheetViews>
    <sheetView showGridLines="0" zoomScaleNormal="100" workbookViewId="0">
      <selection activeCell="B10" sqref="B10"/>
    </sheetView>
  </sheetViews>
  <sheetFormatPr defaultColWidth="9.140625" defaultRowHeight="12.75" x14ac:dyDescent="0.2"/>
  <cols>
    <col min="1" max="1" width="2.140625" style="36" customWidth="1"/>
    <col min="2" max="2" width="20.7109375" style="36" bestFit="1" customWidth="1"/>
    <col min="3" max="3" width="15.140625" style="36" bestFit="1" customWidth="1"/>
    <col min="4" max="4" width="18.28515625" style="36" customWidth="1"/>
    <col min="5" max="5" width="8.85546875" style="36" bestFit="1" customWidth="1"/>
    <col min="6" max="6" width="10.85546875" style="36" bestFit="1" customWidth="1"/>
    <col min="7" max="7" width="14.42578125" style="36" bestFit="1" customWidth="1"/>
    <col min="8" max="8" width="11" style="36" bestFit="1" customWidth="1"/>
    <col min="9" max="9" width="5.85546875" style="36" customWidth="1"/>
    <col min="10" max="10" width="6.28515625" style="36" customWidth="1"/>
    <col min="11" max="11" width="6.7109375" style="36" customWidth="1"/>
    <col min="12" max="14" width="6.42578125" style="36" customWidth="1"/>
    <col min="15" max="17" width="8.85546875" style="36" bestFit="1" customWidth="1"/>
    <col min="18" max="18" width="9" style="36" bestFit="1" customWidth="1"/>
    <col min="19" max="20" width="8.85546875" style="36" bestFit="1" customWidth="1"/>
    <col min="21" max="21" width="15.5703125" style="36" customWidth="1"/>
    <col min="22" max="24" width="15.7109375" style="36" bestFit="1" customWidth="1"/>
    <col min="25" max="25" width="12" style="36" bestFit="1" customWidth="1"/>
    <col min="26" max="26" width="17.42578125" style="36" bestFit="1" customWidth="1"/>
    <col min="27" max="28" width="19.5703125" style="36" bestFit="1" customWidth="1"/>
    <col min="29" max="29" width="27.85546875" style="36" bestFit="1" customWidth="1"/>
    <col min="30" max="30" width="33.140625" style="36" bestFit="1" customWidth="1"/>
    <col min="31" max="32" width="15.7109375" style="36" bestFit="1" customWidth="1"/>
    <col min="33" max="33" width="20.28515625" style="36" bestFit="1" customWidth="1"/>
    <col min="34" max="34" width="25.7109375" style="36" bestFit="1" customWidth="1"/>
    <col min="35" max="36" width="18.7109375" style="36" bestFit="1" customWidth="1"/>
    <col min="37" max="37" width="27.140625" style="36" bestFit="1" customWidth="1"/>
    <col min="38" max="38" width="32.42578125" style="36" bestFit="1" customWidth="1"/>
    <col min="39" max="39" width="16.28515625" style="36" bestFit="1" customWidth="1"/>
    <col min="40" max="40" width="21.7109375" style="36" bestFit="1" customWidth="1"/>
    <col min="41" max="16384" width="9.140625" style="36"/>
  </cols>
  <sheetData>
    <row r="1" spans="1:21" ht="6" customHeight="1" thickBo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0.25" thickTop="1" thickBot="1" x14ac:dyDescent="0.25">
      <c r="A2" s="86"/>
      <c r="B2" s="367" t="s">
        <v>37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9"/>
      <c r="U2" s="216"/>
    </row>
    <row r="3" spans="1:21" ht="13.5" customHeight="1" thickTop="1" thickBot="1" x14ac:dyDescent="0.25">
      <c r="B3" s="374" t="s">
        <v>72</v>
      </c>
      <c r="C3" s="380" t="s">
        <v>0</v>
      </c>
      <c r="D3" s="382" t="s">
        <v>40</v>
      </c>
      <c r="E3" s="372" t="s">
        <v>1</v>
      </c>
      <c r="F3" s="372" t="s">
        <v>45</v>
      </c>
      <c r="G3" s="370" t="s">
        <v>27</v>
      </c>
      <c r="H3" s="372" t="s">
        <v>2</v>
      </c>
      <c r="I3" s="378" t="s">
        <v>46</v>
      </c>
      <c r="J3" s="379"/>
      <c r="K3" s="379"/>
      <c r="L3" s="379"/>
      <c r="M3" s="379"/>
      <c r="N3" s="371"/>
      <c r="O3" s="374" t="s">
        <v>47</v>
      </c>
      <c r="P3" s="375"/>
      <c r="Q3" s="375"/>
      <c r="R3" s="375"/>
      <c r="S3" s="375"/>
      <c r="T3" s="370"/>
      <c r="U3" s="376" t="s">
        <v>48</v>
      </c>
    </row>
    <row r="4" spans="1:21" s="46" customFormat="1" ht="13.5" customHeight="1" thickTop="1" thickBot="1" x14ac:dyDescent="0.25">
      <c r="B4" s="374"/>
      <c r="C4" s="381"/>
      <c r="D4" s="382"/>
      <c r="E4" s="373"/>
      <c r="F4" s="373"/>
      <c r="G4" s="371"/>
      <c r="H4" s="373"/>
      <c r="I4" s="107">
        <v>2024</v>
      </c>
      <c r="J4" s="107">
        <v>2025</v>
      </c>
      <c r="K4" s="107">
        <v>2026</v>
      </c>
      <c r="L4" s="107">
        <v>2027</v>
      </c>
      <c r="M4" s="97">
        <v>2028</v>
      </c>
      <c r="N4" s="97">
        <v>2029</v>
      </c>
      <c r="O4" s="107">
        <v>2024</v>
      </c>
      <c r="P4" s="107">
        <v>2025</v>
      </c>
      <c r="Q4" s="251">
        <v>2026</v>
      </c>
      <c r="R4" s="97">
        <v>2027</v>
      </c>
      <c r="S4" s="97">
        <v>2028</v>
      </c>
      <c r="T4" s="97">
        <v>2029</v>
      </c>
      <c r="U4" s="377"/>
    </row>
    <row r="5" spans="1:21" ht="14.25" customHeight="1" thickTop="1" x14ac:dyDescent="0.2">
      <c r="B5" s="219"/>
      <c r="C5" s="217" t="str">
        <f>IF(B5='Registrering partner'!$A$10,'Registrering partner'!$B$10,IF(B5='Registrering partner'!$A$11,'Registrering partner'!$B$11,IF(B5='Registrering partner'!$A$12,'Registrering partner'!$B$12,IF(B5='Registrering partner'!$A$13,'Registrering partner'!$B$13,IF(B5='Registrering partner'!$A$14,'Registrering partner'!$B$14,IF(B5='Registrering partner'!$A$15,'Registrering partner'!$B$15,IF(B5='Registrering partner'!$A$16,'Registrering partner'!$B$16,"-")))))))</f>
        <v>-</v>
      </c>
      <c r="D5" s="224"/>
      <c r="E5" s="228"/>
      <c r="F5" s="224"/>
      <c r="G5" s="232"/>
      <c r="H5" s="232"/>
      <c r="I5" s="70"/>
      <c r="J5" s="69"/>
      <c r="K5" s="69"/>
      <c r="L5" s="69"/>
      <c r="M5" s="69"/>
      <c r="N5" s="218"/>
      <c r="O5" s="240">
        <f>IF(E5="Timme",(F5*12*(1+G5))/1720*I5,F5*(1+G5)*I5*H5)</f>
        <v>0</v>
      </c>
      <c r="P5" s="243">
        <f>IF(E5="Timme",(F5*12*(1+G5))/1720*J5,F5*(1+G5)*J5*H5)</f>
        <v>0</v>
      </c>
      <c r="Q5" s="250">
        <f>IF(E5="Timme",(F5*12*(1+G5))/1720*K5,F5*(1+G5)*K5*H5)</f>
        <v>0</v>
      </c>
      <c r="R5" s="244">
        <f>IF(E5="Timme",(F5*12*(1+G5))/1720*L5,F5*(1+G5)*L5*H5)</f>
        <v>0</v>
      </c>
      <c r="S5" s="246">
        <f>IF(E5="Timme",(F5*12*(1+G5))/1720*M5,F5*(1+G5)*M5*H5)</f>
        <v>0</v>
      </c>
      <c r="T5" s="211">
        <f t="shared" ref="T5:T10" si="0">IF(E5="Timme",(F5*12*(1+G5))/1720*N5,F5*(1+G5)*N5*H5)</f>
        <v>0</v>
      </c>
      <c r="U5" s="217">
        <f>SUM(O5:T5)</f>
        <v>0</v>
      </c>
    </row>
    <row r="6" spans="1:21" x14ac:dyDescent="0.2">
      <c r="B6" s="220"/>
      <c r="C6" s="222" t="str">
        <f>IF(B6='Registrering partner'!$A$10,'Registrering partner'!$B$10,IF(B6='Registrering partner'!$A$11,'Registrering partner'!$B$11,IF(B6='Registrering partner'!$A$12,'Registrering partner'!$B$12,IF(B6='Registrering partner'!$A$13,'Registrering partner'!$B$13,IF(B6='Registrering partner'!$A$14,'Registrering partner'!$B$14,IF(B6='Registrering partner'!$A$15,'Registrering partner'!$B$15,IF(B6='Registrering partner'!$A$16,'Registrering partner'!$B$16,"-")))))))</f>
        <v>-</v>
      </c>
      <c r="D6" s="225"/>
      <c r="E6" s="229"/>
      <c r="F6" s="225"/>
      <c r="G6" s="233"/>
      <c r="H6" s="233"/>
      <c r="I6" s="70"/>
      <c r="J6" s="69"/>
      <c r="K6" s="69"/>
      <c r="L6" s="69"/>
      <c r="M6" s="69"/>
      <c r="N6" s="85"/>
      <c r="O6" s="241">
        <f t="shared" ref="O6:O43" si="1">IF(E6="Timme",(F6*12*(1+G6))/1720*I6,F6*(1+G6)*I6*H6)</f>
        <v>0</v>
      </c>
      <c r="P6" s="244">
        <f t="shared" ref="P6:P43" si="2">IF(E6="Timme",(F6*12*(1+G6))/1720*J6,F6*(1+G6)*J6*H6)</f>
        <v>0</v>
      </c>
      <c r="Q6" s="246">
        <f t="shared" ref="Q6:Q42" si="3">IF(E6="Timme",(F6*12*(1+G6))/1720*K6,F6*(1+G6)*K6*H6)</f>
        <v>0</v>
      </c>
      <c r="R6" s="244">
        <f t="shared" ref="R6:R43" si="4">IF(E6="Timme",(F6*12*(1+G6))/1720*L6,F6*(1+G6)*L6*H6)</f>
        <v>0</v>
      </c>
      <c r="S6" s="246">
        <f>IF(E6="Timme",(F6*12*(1+G6))/1720*M6,F6*(1+G6)*M6*H6)</f>
        <v>0</v>
      </c>
      <c r="T6" s="211">
        <f t="shared" si="0"/>
        <v>0</v>
      </c>
      <c r="U6" s="212">
        <f>SUM(O6:T6)</f>
        <v>0</v>
      </c>
    </row>
    <row r="7" spans="1:21" x14ac:dyDescent="0.2">
      <c r="B7" s="220"/>
      <c r="C7" s="222" t="str">
        <f>IF(B7='Registrering partner'!$A$10,'Registrering partner'!$B$10,IF(B7='Registrering partner'!$A$11,'Registrering partner'!$B$11,IF(B7='Registrering partner'!$A$12,'Registrering partner'!$B$12,IF(B7='Registrering partner'!$A$13,'Registrering partner'!$B$13,IF(B7='Registrering partner'!$A$14,'Registrering partner'!$B$14,IF(B7='Registrering partner'!$A$15,'Registrering partner'!$B$15,IF(B7='Registrering partner'!$A$16,'Registrering partner'!$B$16,"-")))))))</f>
        <v>-</v>
      </c>
      <c r="D7" s="225"/>
      <c r="E7" s="229"/>
      <c r="F7" s="225"/>
      <c r="G7" s="233"/>
      <c r="H7" s="236"/>
      <c r="I7" s="70"/>
      <c r="J7" s="69"/>
      <c r="K7" s="69"/>
      <c r="L7" s="69"/>
      <c r="M7" s="69"/>
      <c r="N7" s="85"/>
      <c r="O7" s="241">
        <f t="shared" si="1"/>
        <v>0</v>
      </c>
      <c r="P7" s="244">
        <f t="shared" si="2"/>
        <v>0</v>
      </c>
      <c r="Q7" s="246">
        <f t="shared" si="3"/>
        <v>0</v>
      </c>
      <c r="R7" s="244">
        <f t="shared" si="4"/>
        <v>0</v>
      </c>
      <c r="S7" s="246">
        <f t="shared" ref="S7:S42" si="5">IF(E7="Timme",(F7*12*(1+G7))/1720*M7,F7*(1+G7)*M7*H7)</f>
        <v>0</v>
      </c>
      <c r="T7" s="211">
        <f t="shared" si="0"/>
        <v>0</v>
      </c>
      <c r="U7" s="211">
        <f t="shared" ref="U7:U8" si="6">SUM(O7:T7)</f>
        <v>0</v>
      </c>
    </row>
    <row r="8" spans="1:21" x14ac:dyDescent="0.2">
      <c r="B8" s="220"/>
      <c r="C8" s="222" t="str">
        <f>IF(B8='Registrering partner'!$A$10,'Registrering partner'!$B$10,IF(B8='Registrering partner'!$A$11,'Registrering partner'!$B$11,IF(B8='Registrering partner'!$A$12,'Registrering partner'!$B$12,IF(B8='Registrering partner'!$A$13,'Registrering partner'!$B$13,IF(B8='Registrering partner'!$A$14,'Registrering partner'!$B$14,IF(B8='Registrering partner'!$A$15,'Registrering partner'!$B$15,IF(B8='Registrering partner'!$A$16,'Registrering partner'!$B$16,"-")))))))</f>
        <v>-</v>
      </c>
      <c r="D8" s="226"/>
      <c r="E8" s="229"/>
      <c r="F8" s="225"/>
      <c r="G8" s="233"/>
      <c r="H8" s="233"/>
      <c r="I8" s="70"/>
      <c r="J8" s="69"/>
      <c r="K8" s="69"/>
      <c r="L8" s="69"/>
      <c r="M8" s="69"/>
      <c r="N8" s="85"/>
      <c r="O8" s="241">
        <f t="shared" si="1"/>
        <v>0</v>
      </c>
      <c r="P8" s="244">
        <f>IF(E8="Timme",(F8*12*(1+G8))/1720*J8,F8*(1+G8)*J8*H8)</f>
        <v>0</v>
      </c>
      <c r="Q8" s="246">
        <f>IF(E8="Timme",(F8*12*(1+G8))/1720*K8,F8*(1+G8)*K8*H8)</f>
        <v>0</v>
      </c>
      <c r="R8" s="244">
        <f t="shared" si="4"/>
        <v>0</v>
      </c>
      <c r="S8" s="246">
        <f t="shared" si="5"/>
        <v>0</v>
      </c>
      <c r="T8" s="211">
        <f t="shared" si="0"/>
        <v>0</v>
      </c>
      <c r="U8" s="212">
        <f t="shared" si="6"/>
        <v>0</v>
      </c>
    </row>
    <row r="9" spans="1:21" x14ac:dyDescent="0.2">
      <c r="B9" s="220"/>
      <c r="C9" s="222" t="str">
        <f>IF(B9='Registrering partner'!$A$10,'Registrering partner'!$B$10,IF(B9='Registrering partner'!$A$11,'Registrering partner'!$B$11,IF(B9='Registrering partner'!$A$12,'Registrering partner'!$B$12,IF(B9='Registrering partner'!$A$13,'Registrering partner'!$B$13,IF(B9='Registrering partner'!$A$14,'Registrering partner'!$B$14,IF(B9='Registrering partner'!$A$15,'Registrering partner'!$B$15,IF(B9='Registrering partner'!$A$16,'Registrering partner'!$B$16,"-")))))))</f>
        <v>-</v>
      </c>
      <c r="D9" s="226"/>
      <c r="E9" s="229"/>
      <c r="F9" s="225"/>
      <c r="G9" s="233"/>
      <c r="H9" s="233"/>
      <c r="I9" s="70"/>
      <c r="J9" s="69"/>
      <c r="K9" s="69"/>
      <c r="L9" s="69"/>
      <c r="M9" s="69"/>
      <c r="N9" s="85"/>
      <c r="O9" s="241">
        <f t="shared" si="1"/>
        <v>0</v>
      </c>
      <c r="P9" s="244">
        <f t="shared" si="2"/>
        <v>0</v>
      </c>
      <c r="Q9" s="246">
        <f t="shared" si="3"/>
        <v>0</v>
      </c>
      <c r="R9" s="244">
        <f t="shared" si="4"/>
        <v>0</v>
      </c>
      <c r="S9" s="246">
        <f>IF(E9="Timme",(F9*12*(1+G9))/1720*M9,F9*(1+G9)*M9*H9)</f>
        <v>0</v>
      </c>
      <c r="T9" s="211">
        <f t="shared" si="0"/>
        <v>0</v>
      </c>
      <c r="U9" s="211">
        <f>SUM(O9:T9)</f>
        <v>0</v>
      </c>
    </row>
    <row r="10" spans="1:21" x14ac:dyDescent="0.2">
      <c r="B10" s="220"/>
      <c r="C10" s="222" t="str">
        <f>IF(B10='Registrering partner'!$A$10,'Registrering partner'!$B$10,IF(B10='Registrering partner'!$A$11,'Registrering partner'!$B$11,IF(B10='Registrering partner'!$A$12,'Registrering partner'!$B$12,IF(B10='Registrering partner'!$A$13,'Registrering partner'!$B$13,IF(B10='Registrering partner'!$A$14,'Registrering partner'!$B$14,IF(B10='Registrering partner'!$A$15,'Registrering partner'!$B$15,IF(B10='Registrering partner'!$A$16,'Registrering partner'!$B$16,"-")))))))</f>
        <v>-</v>
      </c>
      <c r="D10" s="226"/>
      <c r="E10" s="229"/>
      <c r="F10" s="225"/>
      <c r="G10" s="233"/>
      <c r="H10" s="233"/>
      <c r="I10" s="70"/>
      <c r="J10" s="69"/>
      <c r="K10" s="69"/>
      <c r="L10" s="69"/>
      <c r="M10" s="69"/>
      <c r="N10" s="85"/>
      <c r="O10" s="241">
        <f>IF(E10="Timme",(F10*12*(1+G10))/1720*I10,F10*(1+G10)*I10*H10)</f>
        <v>0</v>
      </c>
      <c r="P10" s="244">
        <f>IF(E10="Timme",(F10*12*(1+G10))/1720*J10,F10*(1+G10)*J10*H10)</f>
        <v>0</v>
      </c>
      <c r="Q10" s="246">
        <f t="shared" si="3"/>
        <v>0</v>
      </c>
      <c r="R10" s="244">
        <f t="shared" si="4"/>
        <v>0</v>
      </c>
      <c r="S10" s="246">
        <f>IF(E10="Timme",(F10*12*(1+G10))/1720*M10,F10*(1+G10)*M10*H10)</f>
        <v>0</v>
      </c>
      <c r="T10" s="211">
        <f t="shared" si="0"/>
        <v>0</v>
      </c>
      <c r="U10" s="212">
        <f t="shared" ref="U10:U44" si="7">SUM(O10:T10)</f>
        <v>0</v>
      </c>
    </row>
    <row r="11" spans="1:21" x14ac:dyDescent="0.2">
      <c r="B11" s="220"/>
      <c r="C11" s="222" t="str">
        <f>IF(B11='Registrering partner'!$A$10,'Registrering partner'!$B$10,IF(B11='Registrering partner'!$A$11,'Registrering partner'!$B$11,IF(B11='Registrering partner'!$A$12,'Registrering partner'!$B$12,IF(B11='Registrering partner'!$A$13,'Registrering partner'!$B$13,IF(B11='Registrering partner'!$A$14,'Registrering partner'!$B$14,IF(B11='Registrering partner'!$A$15,'Registrering partner'!$B$15,IF(B11='Registrering partner'!$A$16,'Registrering partner'!$B$16,"-")))))))</f>
        <v>-</v>
      </c>
      <c r="D11" s="226"/>
      <c r="E11" s="229"/>
      <c r="F11" s="225"/>
      <c r="G11" s="233"/>
      <c r="H11" s="233"/>
      <c r="I11" s="70"/>
      <c r="J11" s="69"/>
      <c r="K11" s="69"/>
      <c r="L11" s="69"/>
      <c r="M11" s="69"/>
      <c r="N11" s="85"/>
      <c r="O11" s="241">
        <f t="shared" si="1"/>
        <v>0</v>
      </c>
      <c r="P11" s="244">
        <f t="shared" si="2"/>
        <v>0</v>
      </c>
      <c r="Q11" s="246">
        <f t="shared" si="3"/>
        <v>0</v>
      </c>
      <c r="R11" s="244">
        <f t="shared" si="4"/>
        <v>0</v>
      </c>
      <c r="S11" s="246">
        <f t="shared" si="5"/>
        <v>0</v>
      </c>
      <c r="T11" s="211">
        <f t="shared" ref="T11:T44" si="8">IF(E11="Timme",(F11*12*(1+G11))/1720*N11,F11*(1+G11)*N11*H11)</f>
        <v>0</v>
      </c>
      <c r="U11" s="211">
        <f t="shared" si="7"/>
        <v>0</v>
      </c>
    </row>
    <row r="12" spans="1:21" x14ac:dyDescent="0.2">
      <c r="B12" s="220"/>
      <c r="C12" s="222" t="str">
        <f>IF(B12='Registrering partner'!$A$10,'Registrering partner'!$B$10,IF(B12='Registrering partner'!$A$11,'Registrering partner'!$B$11,IF(B12='Registrering partner'!$A$12,'Registrering partner'!$B$12,IF(B12='Registrering partner'!$A$13,'Registrering partner'!$B$13,IF(B12='Registrering partner'!$A$14,'Registrering partner'!$B$14,IF(B12='Registrering partner'!$A$15,'Registrering partner'!$B$15,IF(B12='Registrering partner'!$A$16,'Registrering partner'!$B$16,"-")))))))</f>
        <v>-</v>
      </c>
      <c r="D12" s="226"/>
      <c r="E12" s="229"/>
      <c r="F12" s="225"/>
      <c r="G12" s="233"/>
      <c r="H12" s="233"/>
      <c r="I12" s="70"/>
      <c r="J12" s="69"/>
      <c r="K12" s="69"/>
      <c r="L12" s="69"/>
      <c r="M12" s="69"/>
      <c r="N12" s="85"/>
      <c r="O12" s="241">
        <f t="shared" si="1"/>
        <v>0</v>
      </c>
      <c r="P12" s="244">
        <f t="shared" si="2"/>
        <v>0</v>
      </c>
      <c r="Q12" s="246">
        <f t="shared" si="3"/>
        <v>0</v>
      </c>
      <c r="R12" s="244">
        <f>IF(E12="Timme",(F12*12*(1+G12))/1720*L12,F12*(1+G12)*L12*H12)</f>
        <v>0</v>
      </c>
      <c r="S12" s="246">
        <f t="shared" si="5"/>
        <v>0</v>
      </c>
      <c r="T12" s="211">
        <f t="shared" si="8"/>
        <v>0</v>
      </c>
      <c r="U12" s="212">
        <f t="shared" si="7"/>
        <v>0</v>
      </c>
    </row>
    <row r="13" spans="1:21" x14ac:dyDescent="0.2">
      <c r="B13" s="220"/>
      <c r="C13" s="222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partner'!$B$13,IF(B13='Registrering partner'!$A$14,'Registrering partner'!$B$14,IF(B13='Registrering partner'!$A$15,'Registrering partner'!$B$15,IF(B13='Registrering partner'!$A$16,'Registrering partner'!$B$16,"-")))))))</f>
        <v>-</v>
      </c>
      <c r="D13" s="226"/>
      <c r="E13" s="229"/>
      <c r="F13" s="225"/>
      <c r="G13" s="233"/>
      <c r="H13" s="233"/>
      <c r="I13" s="70"/>
      <c r="J13" s="69"/>
      <c r="K13" s="69"/>
      <c r="L13" s="69"/>
      <c r="M13" s="69"/>
      <c r="N13" s="85"/>
      <c r="O13" s="241">
        <f>IF(E13="Timme",(F13*12*(1+G13))/1720*I13,F13*(1+G13)*I13*H13)</f>
        <v>0</v>
      </c>
      <c r="P13" s="244">
        <f t="shared" si="2"/>
        <v>0</v>
      </c>
      <c r="Q13" s="246">
        <f t="shared" si="3"/>
        <v>0</v>
      </c>
      <c r="R13" s="244">
        <f t="shared" si="4"/>
        <v>0</v>
      </c>
      <c r="S13" s="246">
        <f t="shared" si="5"/>
        <v>0</v>
      </c>
      <c r="T13" s="211">
        <f t="shared" si="8"/>
        <v>0</v>
      </c>
      <c r="U13" s="211">
        <f t="shared" si="7"/>
        <v>0</v>
      </c>
    </row>
    <row r="14" spans="1:21" x14ac:dyDescent="0.2">
      <c r="B14" s="220"/>
      <c r="C14" s="222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partner'!$B$13,IF(B14='Registrering partner'!$A$14,'Registrering partner'!$B$14,IF(B14='Registrering partner'!$A$15,'Registrering partner'!$B$15,IF(B14='Registrering partner'!$A$16,'Registrering partner'!$B$16,"-")))))))</f>
        <v>-</v>
      </c>
      <c r="D14" s="226"/>
      <c r="E14" s="229"/>
      <c r="F14" s="225"/>
      <c r="G14" s="233"/>
      <c r="H14" s="233"/>
      <c r="I14" s="70"/>
      <c r="J14" s="69"/>
      <c r="K14" s="69"/>
      <c r="L14" s="69"/>
      <c r="M14" s="69"/>
      <c r="N14" s="85"/>
      <c r="O14" s="241">
        <f t="shared" si="1"/>
        <v>0</v>
      </c>
      <c r="P14" s="244">
        <f t="shared" si="2"/>
        <v>0</v>
      </c>
      <c r="Q14" s="246">
        <f t="shared" si="3"/>
        <v>0</v>
      </c>
      <c r="R14" s="244">
        <f t="shared" si="4"/>
        <v>0</v>
      </c>
      <c r="S14" s="246">
        <f t="shared" si="5"/>
        <v>0</v>
      </c>
      <c r="T14" s="211">
        <f t="shared" si="8"/>
        <v>0</v>
      </c>
      <c r="U14" s="212">
        <f t="shared" si="7"/>
        <v>0</v>
      </c>
    </row>
    <row r="15" spans="1:21" x14ac:dyDescent="0.2">
      <c r="B15" s="220"/>
      <c r="C15" s="222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partner'!$B$13,IF(B15='Registrering partner'!$A$14,'Registrering partner'!$B$14,IF(B15='Registrering partner'!$A$15,'Registrering partner'!$B$15,IF(B15='Registrering partner'!$A$16,'Registrering partner'!$B$16,"-")))))))</f>
        <v>-</v>
      </c>
      <c r="D15" s="226"/>
      <c r="E15" s="229"/>
      <c r="F15" s="225"/>
      <c r="G15" s="233"/>
      <c r="H15" s="233"/>
      <c r="I15" s="70"/>
      <c r="J15" s="69"/>
      <c r="K15" s="69"/>
      <c r="L15" s="69"/>
      <c r="M15" s="69"/>
      <c r="N15" s="85"/>
      <c r="O15" s="241">
        <f t="shared" si="1"/>
        <v>0</v>
      </c>
      <c r="P15" s="244">
        <f t="shared" si="2"/>
        <v>0</v>
      </c>
      <c r="Q15" s="246">
        <f t="shared" si="3"/>
        <v>0</v>
      </c>
      <c r="R15" s="244">
        <f>IF(E15="Timme",(F15*12*(1+G15))/1720*L15,F15*(1+G15)*L15*H15)</f>
        <v>0</v>
      </c>
      <c r="S15" s="246">
        <f t="shared" si="5"/>
        <v>0</v>
      </c>
      <c r="T15" s="211">
        <f>IF(E15="Timme",(F15*12*(1+G15))/1720*N15,F15*(1+G15)*N15*H15)</f>
        <v>0</v>
      </c>
      <c r="U15" s="211">
        <f t="shared" si="7"/>
        <v>0</v>
      </c>
    </row>
    <row r="16" spans="1:21" x14ac:dyDescent="0.2">
      <c r="B16" s="220"/>
      <c r="C16" s="222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partner'!$B$13,IF(B16='Registrering partner'!$A$14,'Registrering partner'!$B$14,IF(B16='Registrering partner'!$A$15,'Registrering partner'!$B$15,IF(B16='Registrering partner'!$A$16,'Registrering partner'!$B$16,"-")))))))</f>
        <v>-</v>
      </c>
      <c r="D16" s="226"/>
      <c r="E16" s="229"/>
      <c r="F16" s="225"/>
      <c r="G16" s="233"/>
      <c r="H16" s="233"/>
      <c r="I16" s="70"/>
      <c r="J16" s="69"/>
      <c r="K16" s="69"/>
      <c r="L16" s="69"/>
      <c r="M16" s="69"/>
      <c r="N16" s="85"/>
      <c r="O16" s="241">
        <f t="shared" si="1"/>
        <v>0</v>
      </c>
      <c r="P16" s="244">
        <f t="shared" si="2"/>
        <v>0</v>
      </c>
      <c r="Q16" s="246">
        <f>IF(E16="Timme",(F16*12*(1+G16))/1720*K16,F16*(1+G16)*K16*H16)</f>
        <v>0</v>
      </c>
      <c r="R16" s="244">
        <f t="shared" si="4"/>
        <v>0</v>
      </c>
      <c r="S16" s="246">
        <f t="shared" si="5"/>
        <v>0</v>
      </c>
      <c r="T16" s="211">
        <f t="shared" si="8"/>
        <v>0</v>
      </c>
      <c r="U16" s="212">
        <f t="shared" si="7"/>
        <v>0</v>
      </c>
    </row>
    <row r="17" spans="2:21" x14ac:dyDescent="0.2">
      <c r="B17" s="220"/>
      <c r="C17" s="222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partner'!$B$13,IF(B17='Registrering partner'!$A$14,'Registrering partner'!$B$14,IF(B17='Registrering partner'!$A$15,'Registrering partner'!$B$15,IF(B17='Registrering partner'!$A$16,'Registrering partner'!$B$16,"-")))))))</f>
        <v>-</v>
      </c>
      <c r="D17" s="226"/>
      <c r="E17" s="229"/>
      <c r="F17" s="225"/>
      <c r="G17" s="233"/>
      <c r="H17" s="233"/>
      <c r="I17" s="70"/>
      <c r="J17" s="69"/>
      <c r="K17" s="69"/>
      <c r="L17" s="69"/>
      <c r="M17" s="69"/>
      <c r="N17" s="85"/>
      <c r="O17" s="241">
        <f t="shared" si="1"/>
        <v>0</v>
      </c>
      <c r="P17" s="244">
        <f t="shared" si="2"/>
        <v>0</v>
      </c>
      <c r="Q17" s="246">
        <f t="shared" si="3"/>
        <v>0</v>
      </c>
      <c r="R17" s="244">
        <f t="shared" si="4"/>
        <v>0</v>
      </c>
      <c r="S17" s="246">
        <f>IF(E17="Timme",(F17*12*(1+G17))/1720*M17,F17*(1+G17)*M17*H17)</f>
        <v>0</v>
      </c>
      <c r="T17" s="211">
        <f t="shared" si="8"/>
        <v>0</v>
      </c>
      <c r="U17" s="211">
        <f t="shared" si="7"/>
        <v>0</v>
      </c>
    </row>
    <row r="18" spans="2:21" x14ac:dyDescent="0.2">
      <c r="B18" s="220"/>
      <c r="C18" s="222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partner'!$B$13,IF(B18='Registrering partner'!$A$14,'Registrering partner'!$B$14,IF(B18='Registrering partner'!$A$15,'Registrering partner'!$B$15,IF(B18='Registrering partner'!$A$16,'Registrering partner'!$B$16,"-")))))))</f>
        <v>-</v>
      </c>
      <c r="D18" s="226"/>
      <c r="E18" s="229"/>
      <c r="F18" s="225"/>
      <c r="G18" s="233"/>
      <c r="H18" s="233"/>
      <c r="I18" s="70"/>
      <c r="J18" s="69"/>
      <c r="K18" s="69"/>
      <c r="L18" s="69"/>
      <c r="M18" s="69"/>
      <c r="N18" s="85"/>
      <c r="O18" s="241">
        <f t="shared" si="1"/>
        <v>0</v>
      </c>
      <c r="P18" s="244">
        <f t="shared" si="2"/>
        <v>0</v>
      </c>
      <c r="Q18" s="246">
        <f t="shared" si="3"/>
        <v>0</v>
      </c>
      <c r="R18" s="244">
        <f t="shared" si="4"/>
        <v>0</v>
      </c>
      <c r="S18" s="246">
        <f t="shared" si="5"/>
        <v>0</v>
      </c>
      <c r="T18" s="211">
        <f t="shared" si="8"/>
        <v>0</v>
      </c>
      <c r="U18" s="212">
        <f t="shared" si="7"/>
        <v>0</v>
      </c>
    </row>
    <row r="19" spans="2:21" x14ac:dyDescent="0.2">
      <c r="B19" s="220"/>
      <c r="C19" s="222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partner'!$B$13,IF(B19='Registrering partner'!$A$14,'Registrering partner'!$B$14,IF(B19='Registrering partner'!$A$15,'Registrering partner'!$B$15,IF(B19='Registrering partner'!$A$16,'Registrering partner'!$B$16,"-")))))))</f>
        <v>-</v>
      </c>
      <c r="D19" s="226"/>
      <c r="E19" s="229"/>
      <c r="F19" s="225"/>
      <c r="G19" s="233"/>
      <c r="H19" s="233"/>
      <c r="I19" s="70"/>
      <c r="J19" s="69"/>
      <c r="K19" s="69"/>
      <c r="L19" s="69"/>
      <c r="M19" s="69"/>
      <c r="N19" s="85"/>
      <c r="O19" s="241">
        <f t="shared" si="1"/>
        <v>0</v>
      </c>
      <c r="P19" s="244">
        <f>IF(E19="Timme",(F19*12*(1+G19))/1720*J19,F19*(1+G19)*J19*H19)</f>
        <v>0</v>
      </c>
      <c r="Q19" s="246">
        <f t="shared" si="3"/>
        <v>0</v>
      </c>
      <c r="R19" s="244">
        <f t="shared" si="4"/>
        <v>0</v>
      </c>
      <c r="S19" s="246">
        <f t="shared" si="5"/>
        <v>0</v>
      </c>
      <c r="T19" s="211">
        <f t="shared" si="8"/>
        <v>0</v>
      </c>
      <c r="U19" s="211">
        <f t="shared" si="7"/>
        <v>0</v>
      </c>
    </row>
    <row r="20" spans="2:21" x14ac:dyDescent="0.2">
      <c r="B20" s="220"/>
      <c r="C20" s="222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partner'!$B$13,IF(B20='Registrering partner'!$A$14,'Registrering partner'!$B$14,IF(B20='Registrering partner'!$A$15,'Registrering partner'!$B$15,IF(B20='Registrering partner'!$A$16,'Registrering partner'!$B$16,"-")))))))</f>
        <v>-</v>
      </c>
      <c r="D20" s="226"/>
      <c r="E20" s="229"/>
      <c r="F20" s="225"/>
      <c r="G20" s="233"/>
      <c r="H20" s="233"/>
      <c r="I20" s="70"/>
      <c r="J20" s="69"/>
      <c r="K20" s="69"/>
      <c r="L20" s="69"/>
      <c r="M20" s="69"/>
      <c r="N20" s="85"/>
      <c r="O20" s="241">
        <f t="shared" si="1"/>
        <v>0</v>
      </c>
      <c r="P20" s="244">
        <f t="shared" si="2"/>
        <v>0</v>
      </c>
      <c r="Q20" s="246">
        <f t="shared" si="3"/>
        <v>0</v>
      </c>
      <c r="R20" s="244">
        <f t="shared" si="4"/>
        <v>0</v>
      </c>
      <c r="S20" s="246">
        <f t="shared" si="5"/>
        <v>0</v>
      </c>
      <c r="T20" s="211">
        <f t="shared" si="8"/>
        <v>0</v>
      </c>
      <c r="U20" s="212">
        <f t="shared" si="7"/>
        <v>0</v>
      </c>
    </row>
    <row r="21" spans="2:21" x14ac:dyDescent="0.2">
      <c r="B21" s="220"/>
      <c r="C21" s="222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partner'!$B$13,IF(B21='Registrering partner'!$A$14,'Registrering partner'!$B$14,IF(B21='Registrering partner'!$A$15,'Registrering partner'!$B$15,IF(B21='Registrering partner'!$A$16,'Registrering partner'!$B$16,"-")))))))</f>
        <v>-</v>
      </c>
      <c r="D21" s="226"/>
      <c r="E21" s="229"/>
      <c r="F21" s="225"/>
      <c r="G21" s="233"/>
      <c r="H21" s="233"/>
      <c r="I21" s="70"/>
      <c r="J21" s="69"/>
      <c r="K21" s="69"/>
      <c r="L21" s="69"/>
      <c r="M21" s="69"/>
      <c r="N21" s="85"/>
      <c r="O21" s="241">
        <f t="shared" si="1"/>
        <v>0</v>
      </c>
      <c r="P21" s="244">
        <f t="shared" si="2"/>
        <v>0</v>
      </c>
      <c r="Q21" s="246">
        <f t="shared" si="3"/>
        <v>0</v>
      </c>
      <c r="R21" s="244">
        <f>IF(E21="Timme",(F21*12*(1+G21))/1720*L21,F21*(1+G21)*L21*H21)</f>
        <v>0</v>
      </c>
      <c r="S21" s="246">
        <f t="shared" si="5"/>
        <v>0</v>
      </c>
      <c r="T21" s="211">
        <f>IF(E21="Timme",(F21*12*(1+G21))/1720*N21,F21*(1+G21)*N21*H21)</f>
        <v>0</v>
      </c>
      <c r="U21" s="211">
        <f t="shared" si="7"/>
        <v>0</v>
      </c>
    </row>
    <row r="22" spans="2:21" x14ac:dyDescent="0.2">
      <c r="B22" s="220"/>
      <c r="C22" s="222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partner'!$B$13,IF(B22='Registrering partner'!$A$14,'Registrering partner'!$B$14,IF(B22='Registrering partner'!$A$15,'Registrering partner'!$B$15,IF(B22='Registrering partner'!$A$16,'Registrering partner'!$B$16,"-")))))))</f>
        <v>-</v>
      </c>
      <c r="D22" s="226"/>
      <c r="E22" s="229"/>
      <c r="F22" s="225"/>
      <c r="G22" s="233"/>
      <c r="H22" s="233"/>
      <c r="I22" s="70"/>
      <c r="J22" s="69"/>
      <c r="K22" s="69"/>
      <c r="L22" s="69"/>
      <c r="M22" s="69"/>
      <c r="N22" s="85"/>
      <c r="O22" s="241">
        <f t="shared" si="1"/>
        <v>0</v>
      </c>
      <c r="P22" s="244">
        <f>IF(E22="Timme",(F22*12*(1+G22))/1720*J22,F22*(1+G22)*J22*H22)</f>
        <v>0</v>
      </c>
      <c r="Q22" s="246">
        <f t="shared" si="3"/>
        <v>0</v>
      </c>
      <c r="R22" s="244">
        <f t="shared" si="4"/>
        <v>0</v>
      </c>
      <c r="S22" s="246">
        <f t="shared" si="5"/>
        <v>0</v>
      </c>
      <c r="T22" s="211">
        <f t="shared" si="8"/>
        <v>0</v>
      </c>
      <c r="U22" s="212">
        <f t="shared" si="7"/>
        <v>0</v>
      </c>
    </row>
    <row r="23" spans="2:21" x14ac:dyDescent="0.2">
      <c r="B23" s="220"/>
      <c r="C23" s="222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partner'!$B$13,IF(B23='Registrering partner'!$A$14,'Registrering partner'!$B$14,IF(B23='Registrering partner'!$A$15,'Registrering partner'!$B$15,IF(B23='Registrering partner'!$A$16,'Registrering partner'!$B$16,"-")))))))</f>
        <v>-</v>
      </c>
      <c r="D23" s="226"/>
      <c r="E23" s="229"/>
      <c r="F23" s="225"/>
      <c r="G23" s="233"/>
      <c r="H23" s="233"/>
      <c r="I23" s="70"/>
      <c r="J23" s="69"/>
      <c r="K23" s="69"/>
      <c r="L23" s="69"/>
      <c r="M23" s="69"/>
      <c r="N23" s="85"/>
      <c r="O23" s="241">
        <f>IF(E23="Timme",(F23*12*(1+G23))/1720*I23,F23*(1+G23)*I23*H23)</f>
        <v>0</v>
      </c>
      <c r="P23" s="244">
        <f t="shared" si="2"/>
        <v>0</v>
      </c>
      <c r="Q23" s="246">
        <f t="shared" si="3"/>
        <v>0</v>
      </c>
      <c r="R23" s="244">
        <f t="shared" si="4"/>
        <v>0</v>
      </c>
      <c r="S23" s="246">
        <f t="shared" si="5"/>
        <v>0</v>
      </c>
      <c r="T23" s="211">
        <f t="shared" si="8"/>
        <v>0</v>
      </c>
      <c r="U23" s="211">
        <f t="shared" si="7"/>
        <v>0</v>
      </c>
    </row>
    <row r="24" spans="2:21" x14ac:dyDescent="0.2">
      <c r="B24" s="220"/>
      <c r="C24" s="222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partner'!$B$13,IF(B24='Registrering partner'!$A$14,'Registrering partner'!$B$14,IF(B24='Registrering partner'!$A$15,'Registrering partner'!$B$15,IF(B24='Registrering partner'!$A$16,'Registrering partner'!$B$16,"-")))))))</f>
        <v>-</v>
      </c>
      <c r="D24" s="226"/>
      <c r="E24" s="229"/>
      <c r="F24" s="225"/>
      <c r="G24" s="233"/>
      <c r="H24" s="233"/>
      <c r="I24" s="70"/>
      <c r="J24" s="69"/>
      <c r="K24" s="69"/>
      <c r="L24" s="69"/>
      <c r="M24" s="69"/>
      <c r="N24" s="85"/>
      <c r="O24" s="241">
        <f t="shared" si="1"/>
        <v>0</v>
      </c>
      <c r="P24" s="244">
        <f t="shared" si="2"/>
        <v>0</v>
      </c>
      <c r="Q24" s="246">
        <f t="shared" si="3"/>
        <v>0</v>
      </c>
      <c r="R24" s="244">
        <f t="shared" si="4"/>
        <v>0</v>
      </c>
      <c r="S24" s="246">
        <f t="shared" si="5"/>
        <v>0</v>
      </c>
      <c r="T24" s="211">
        <f t="shared" si="8"/>
        <v>0</v>
      </c>
      <c r="U24" s="212">
        <f t="shared" si="7"/>
        <v>0</v>
      </c>
    </row>
    <row r="25" spans="2:21" x14ac:dyDescent="0.2">
      <c r="B25" s="220"/>
      <c r="C25" s="222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partner'!$B$13,IF(B25='Registrering partner'!$A$14,'Registrering partner'!$B$14,IF(B25='Registrering partner'!$A$15,'Registrering partner'!$B$15,IF(B25='Registrering partner'!$A$16,'Registrering partner'!$B$16,"-")))))))</f>
        <v>-</v>
      </c>
      <c r="D25" s="226"/>
      <c r="E25" s="229"/>
      <c r="F25" s="225"/>
      <c r="G25" s="233"/>
      <c r="H25" s="233"/>
      <c r="I25" s="70"/>
      <c r="J25" s="69"/>
      <c r="K25" s="69"/>
      <c r="L25" s="69"/>
      <c r="M25" s="69"/>
      <c r="N25" s="85"/>
      <c r="O25" s="241">
        <f t="shared" si="1"/>
        <v>0</v>
      </c>
      <c r="P25" s="244">
        <f t="shared" si="2"/>
        <v>0</v>
      </c>
      <c r="Q25" s="246">
        <f t="shared" si="3"/>
        <v>0</v>
      </c>
      <c r="R25" s="244">
        <f t="shared" si="4"/>
        <v>0</v>
      </c>
      <c r="S25" s="246">
        <f t="shared" si="5"/>
        <v>0</v>
      </c>
      <c r="T25" s="211">
        <f t="shared" si="8"/>
        <v>0</v>
      </c>
      <c r="U25" s="211">
        <f t="shared" si="7"/>
        <v>0</v>
      </c>
    </row>
    <row r="26" spans="2:21" x14ac:dyDescent="0.2">
      <c r="B26" s="220"/>
      <c r="C26" s="222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partner'!$B$13,IF(B26='Registrering partner'!$A$14,'Registrering partner'!$B$14,IF(B26='Registrering partner'!$A$15,'Registrering partner'!$B$15,IF(B26='Registrering partner'!$A$16,'Registrering partner'!$B$16,"-")))))))</f>
        <v>-</v>
      </c>
      <c r="D26" s="226"/>
      <c r="E26" s="229"/>
      <c r="F26" s="225"/>
      <c r="G26" s="233"/>
      <c r="H26" s="233"/>
      <c r="I26" s="70"/>
      <c r="J26" s="69"/>
      <c r="K26" s="69"/>
      <c r="L26" s="69"/>
      <c r="M26" s="69"/>
      <c r="N26" s="85"/>
      <c r="O26" s="241">
        <f t="shared" si="1"/>
        <v>0</v>
      </c>
      <c r="P26" s="244">
        <f t="shared" si="2"/>
        <v>0</v>
      </c>
      <c r="Q26" s="246">
        <f t="shared" si="3"/>
        <v>0</v>
      </c>
      <c r="R26" s="244">
        <f t="shared" si="4"/>
        <v>0</v>
      </c>
      <c r="S26" s="246">
        <f t="shared" si="5"/>
        <v>0</v>
      </c>
      <c r="T26" s="211">
        <f t="shared" si="8"/>
        <v>0</v>
      </c>
      <c r="U26" s="212">
        <f t="shared" si="7"/>
        <v>0</v>
      </c>
    </row>
    <row r="27" spans="2:21" x14ac:dyDescent="0.2">
      <c r="B27" s="220"/>
      <c r="C27" s="222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partner'!$B$13,IF(B27='Registrering partner'!$A$14,'Registrering partner'!$B$14,IF(B27='Registrering partner'!$A$15,'Registrering partner'!$B$15,IF(B27='Registrering partner'!$A$16,'Registrering partner'!$B$16,"-")))))))</f>
        <v>-</v>
      </c>
      <c r="D27" s="226"/>
      <c r="E27" s="229"/>
      <c r="F27" s="225"/>
      <c r="G27" s="233"/>
      <c r="H27" s="233"/>
      <c r="I27" s="70"/>
      <c r="J27" s="69"/>
      <c r="K27" s="69"/>
      <c r="L27" s="69"/>
      <c r="M27" s="69"/>
      <c r="N27" s="85"/>
      <c r="O27" s="241">
        <f t="shared" si="1"/>
        <v>0</v>
      </c>
      <c r="P27" s="244">
        <f t="shared" si="2"/>
        <v>0</v>
      </c>
      <c r="Q27" s="246">
        <f t="shared" si="3"/>
        <v>0</v>
      </c>
      <c r="R27" s="244">
        <f t="shared" si="4"/>
        <v>0</v>
      </c>
      <c r="S27" s="246">
        <f t="shared" si="5"/>
        <v>0</v>
      </c>
      <c r="T27" s="211">
        <f t="shared" si="8"/>
        <v>0</v>
      </c>
      <c r="U27" s="211">
        <f t="shared" si="7"/>
        <v>0</v>
      </c>
    </row>
    <row r="28" spans="2:21" x14ac:dyDescent="0.2">
      <c r="B28" s="220"/>
      <c r="C28" s="222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partner'!$B$13,IF(B28='Registrering partner'!$A$14,'Registrering partner'!$B$14,IF(B28='Registrering partner'!$A$15,'Registrering partner'!$B$15,IF(B28='Registrering partner'!$A$16,'Registrering partner'!$B$16,"-")))))))</f>
        <v>-</v>
      </c>
      <c r="D28" s="226"/>
      <c r="E28" s="229"/>
      <c r="F28" s="225"/>
      <c r="G28" s="233"/>
      <c r="H28" s="233"/>
      <c r="I28" s="70"/>
      <c r="J28" s="69"/>
      <c r="K28" s="69"/>
      <c r="L28" s="69"/>
      <c r="M28" s="69"/>
      <c r="N28" s="85"/>
      <c r="O28" s="241">
        <f t="shared" si="1"/>
        <v>0</v>
      </c>
      <c r="P28" s="244">
        <f t="shared" si="2"/>
        <v>0</v>
      </c>
      <c r="Q28" s="246">
        <f t="shared" si="3"/>
        <v>0</v>
      </c>
      <c r="R28" s="244">
        <f t="shared" si="4"/>
        <v>0</v>
      </c>
      <c r="S28" s="246">
        <f t="shared" si="5"/>
        <v>0</v>
      </c>
      <c r="T28" s="211">
        <f t="shared" si="8"/>
        <v>0</v>
      </c>
      <c r="U28" s="212">
        <f t="shared" si="7"/>
        <v>0</v>
      </c>
    </row>
    <row r="29" spans="2:21" x14ac:dyDescent="0.2">
      <c r="B29" s="220"/>
      <c r="C29" s="222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partner'!$B$13,IF(B29='Registrering partner'!$A$14,'Registrering partner'!$B$14,IF(B29='Registrering partner'!$A$15,'Registrering partner'!$B$15,IF(B29='Registrering partner'!$A$16,'Registrering partner'!$B$16,"-")))))))</f>
        <v>-</v>
      </c>
      <c r="D29" s="226"/>
      <c r="E29" s="229"/>
      <c r="F29" s="225"/>
      <c r="G29" s="233"/>
      <c r="H29" s="233"/>
      <c r="I29" s="70"/>
      <c r="J29" s="69"/>
      <c r="K29" s="69"/>
      <c r="L29" s="69"/>
      <c r="M29" s="69"/>
      <c r="N29" s="85"/>
      <c r="O29" s="241">
        <f t="shared" si="1"/>
        <v>0</v>
      </c>
      <c r="P29" s="244">
        <f t="shared" si="2"/>
        <v>0</v>
      </c>
      <c r="Q29" s="246">
        <f t="shared" si="3"/>
        <v>0</v>
      </c>
      <c r="R29" s="244">
        <f t="shared" si="4"/>
        <v>0</v>
      </c>
      <c r="S29" s="246">
        <f t="shared" si="5"/>
        <v>0</v>
      </c>
      <c r="T29" s="211">
        <f t="shared" si="8"/>
        <v>0</v>
      </c>
      <c r="U29" s="211">
        <f t="shared" si="7"/>
        <v>0</v>
      </c>
    </row>
    <row r="30" spans="2:21" x14ac:dyDescent="0.2">
      <c r="B30" s="220"/>
      <c r="C30" s="222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partner'!$B$13,IF(B30='Registrering partner'!$A$14,'Registrering partner'!$B$14,IF(B30='Registrering partner'!$A$15,'Registrering partner'!$B$15,IF(B30='Registrering partner'!$A$16,'Registrering partner'!$B$16,"-")))))))</f>
        <v>-</v>
      </c>
      <c r="D30" s="226"/>
      <c r="E30" s="229"/>
      <c r="F30" s="225"/>
      <c r="G30" s="233"/>
      <c r="H30" s="233"/>
      <c r="I30" s="70"/>
      <c r="J30" s="69"/>
      <c r="K30" s="69"/>
      <c r="L30" s="69"/>
      <c r="M30" s="69"/>
      <c r="N30" s="85"/>
      <c r="O30" s="241">
        <f t="shared" si="1"/>
        <v>0</v>
      </c>
      <c r="P30" s="244">
        <f t="shared" si="2"/>
        <v>0</v>
      </c>
      <c r="Q30" s="246">
        <f>IF(E30="Timme",(F30*12*(1+G30))/1720*K30,F30*(1+G30)*K30*H30)</f>
        <v>0</v>
      </c>
      <c r="R30" s="244">
        <f t="shared" si="4"/>
        <v>0</v>
      </c>
      <c r="S30" s="246">
        <f>IF(E30="Timme",(F30*12*(1+G30))/1720*M30,F30*(1+G30)*M30*H30)</f>
        <v>0</v>
      </c>
      <c r="T30" s="211">
        <f t="shared" si="8"/>
        <v>0</v>
      </c>
      <c r="U30" s="212">
        <f t="shared" si="7"/>
        <v>0</v>
      </c>
    </row>
    <row r="31" spans="2:21" x14ac:dyDescent="0.2">
      <c r="B31" s="220"/>
      <c r="C31" s="222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partner'!$B$13,IF(B31='Registrering partner'!$A$14,'Registrering partner'!$B$14,IF(B31='Registrering partner'!$A$15,'Registrering partner'!$B$15,IF(B31='Registrering partner'!$A$16,'Registrering partner'!$B$16,"-")))))))</f>
        <v>-</v>
      </c>
      <c r="D31" s="226"/>
      <c r="E31" s="229"/>
      <c r="F31" s="225"/>
      <c r="G31" s="233"/>
      <c r="H31" s="233"/>
      <c r="I31" s="70"/>
      <c r="J31" s="69"/>
      <c r="K31" s="69"/>
      <c r="L31" s="69"/>
      <c r="M31" s="69"/>
      <c r="N31" s="85"/>
      <c r="O31" s="241">
        <f t="shared" si="1"/>
        <v>0</v>
      </c>
      <c r="P31" s="244">
        <f t="shared" si="2"/>
        <v>0</v>
      </c>
      <c r="Q31" s="246">
        <f t="shared" si="3"/>
        <v>0</v>
      </c>
      <c r="R31" s="244">
        <f t="shared" si="4"/>
        <v>0</v>
      </c>
      <c r="S31" s="246">
        <f t="shared" si="5"/>
        <v>0</v>
      </c>
      <c r="T31" s="211">
        <f>IF(E31="Timme",(F31*12*(1+G31))/1720*N31,F31*(1+G31)*N31*H31)</f>
        <v>0</v>
      </c>
      <c r="U31" s="211">
        <f t="shared" si="7"/>
        <v>0</v>
      </c>
    </row>
    <row r="32" spans="2:21" x14ac:dyDescent="0.2">
      <c r="B32" s="220"/>
      <c r="C32" s="222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partner'!$B$13,IF(B32='Registrering partner'!$A$14,'Registrering partner'!$B$14,IF(B32='Registrering partner'!$A$15,'Registrering partner'!$B$15,IF(B32='Registrering partner'!$A$16,'Registrering partner'!$B$16,"-")))))))</f>
        <v>-</v>
      </c>
      <c r="D32" s="226"/>
      <c r="E32" s="229"/>
      <c r="F32" s="225"/>
      <c r="G32" s="233"/>
      <c r="H32" s="233"/>
      <c r="I32" s="70"/>
      <c r="J32" s="69"/>
      <c r="K32" s="69"/>
      <c r="L32" s="69"/>
      <c r="M32" s="69"/>
      <c r="N32" s="85"/>
      <c r="O32" s="241">
        <f>IF(E32="Timme",(F32*12*(1+G32))/1720*I32,F32*(1+G32)*I32*H32)</f>
        <v>0</v>
      </c>
      <c r="P32" s="244">
        <f>IF(E32="Timme",(F32*12*(1+G32))/1720*J32,F32*(1+G32)*J32*H32)</f>
        <v>0</v>
      </c>
      <c r="Q32" s="246">
        <f t="shared" si="3"/>
        <v>0</v>
      </c>
      <c r="R32" s="244">
        <f>IF(E32="Timme",(F32*12*(1+G32))/1720*L32,F32*(1+G32)*L32*H32)</f>
        <v>0</v>
      </c>
      <c r="S32" s="246">
        <f t="shared" si="5"/>
        <v>0</v>
      </c>
      <c r="T32" s="211">
        <f t="shared" si="8"/>
        <v>0</v>
      </c>
      <c r="U32" s="212">
        <f t="shared" si="7"/>
        <v>0</v>
      </c>
    </row>
    <row r="33" spans="2:21" x14ac:dyDescent="0.2">
      <c r="B33" s="220"/>
      <c r="C33" s="222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partner'!$B$13,IF(B33='Registrering partner'!$A$14,'Registrering partner'!$B$14,IF(B33='Registrering partner'!$A$15,'Registrering partner'!$B$15,IF(B33='Registrering partner'!$A$16,'Registrering partner'!$B$16,"-")))))))</f>
        <v>-</v>
      </c>
      <c r="D33" s="226"/>
      <c r="E33" s="229"/>
      <c r="F33" s="225"/>
      <c r="G33" s="233"/>
      <c r="H33" s="233"/>
      <c r="I33" s="70"/>
      <c r="J33" s="69"/>
      <c r="K33" s="69"/>
      <c r="L33" s="69"/>
      <c r="M33" s="69"/>
      <c r="N33" s="85"/>
      <c r="O33" s="241">
        <f t="shared" si="1"/>
        <v>0</v>
      </c>
      <c r="P33" s="244">
        <f t="shared" si="2"/>
        <v>0</v>
      </c>
      <c r="Q33" s="246">
        <f t="shared" si="3"/>
        <v>0</v>
      </c>
      <c r="R33" s="244">
        <f t="shared" si="4"/>
        <v>0</v>
      </c>
      <c r="S33" s="246">
        <f t="shared" si="5"/>
        <v>0</v>
      </c>
      <c r="T33" s="211">
        <f t="shared" si="8"/>
        <v>0</v>
      </c>
      <c r="U33" s="211">
        <f t="shared" si="7"/>
        <v>0</v>
      </c>
    </row>
    <row r="34" spans="2:21" x14ac:dyDescent="0.2">
      <c r="B34" s="220"/>
      <c r="C34" s="222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partner'!$B$13,IF(B34='Registrering partner'!$A$14,'Registrering partner'!$B$14,IF(B34='Registrering partner'!$A$15,'Registrering partner'!$B$15,IF(B34='Registrering partner'!$A$16,'Registrering partner'!$B$16,"-")))))))</f>
        <v>-</v>
      </c>
      <c r="D34" s="226"/>
      <c r="E34" s="229"/>
      <c r="F34" s="225"/>
      <c r="G34" s="233"/>
      <c r="H34" s="233"/>
      <c r="I34" s="70"/>
      <c r="J34" s="69"/>
      <c r="K34" s="69"/>
      <c r="L34" s="69"/>
      <c r="M34" s="69"/>
      <c r="N34" s="85"/>
      <c r="O34" s="241">
        <f t="shared" si="1"/>
        <v>0</v>
      </c>
      <c r="P34" s="244">
        <f t="shared" si="2"/>
        <v>0</v>
      </c>
      <c r="Q34" s="246">
        <f t="shared" si="3"/>
        <v>0</v>
      </c>
      <c r="R34" s="244">
        <f t="shared" si="4"/>
        <v>0</v>
      </c>
      <c r="S34" s="246">
        <f t="shared" si="5"/>
        <v>0</v>
      </c>
      <c r="T34" s="211">
        <f t="shared" si="8"/>
        <v>0</v>
      </c>
      <c r="U34" s="212">
        <f t="shared" si="7"/>
        <v>0</v>
      </c>
    </row>
    <row r="35" spans="2:21" x14ac:dyDescent="0.2">
      <c r="B35" s="220"/>
      <c r="C35" s="222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partner'!$B$13,IF(B35='Registrering partner'!$A$14,'Registrering partner'!$B$14,IF(B35='Registrering partner'!$A$15,'Registrering partner'!$B$15,IF(B35='Registrering partner'!$A$16,'Registrering partner'!$B$16,"-")))))))</f>
        <v>-</v>
      </c>
      <c r="D35" s="226"/>
      <c r="E35" s="229"/>
      <c r="F35" s="225"/>
      <c r="G35" s="233"/>
      <c r="H35" s="233"/>
      <c r="I35" s="70"/>
      <c r="J35" s="69"/>
      <c r="K35" s="69"/>
      <c r="L35" s="69"/>
      <c r="M35" s="69"/>
      <c r="N35" s="85"/>
      <c r="O35" s="241">
        <f t="shared" si="1"/>
        <v>0</v>
      </c>
      <c r="P35" s="244">
        <f t="shared" si="2"/>
        <v>0</v>
      </c>
      <c r="Q35" s="246">
        <f t="shared" si="3"/>
        <v>0</v>
      </c>
      <c r="R35" s="244">
        <f t="shared" si="4"/>
        <v>0</v>
      </c>
      <c r="S35" s="246">
        <f t="shared" si="5"/>
        <v>0</v>
      </c>
      <c r="T35" s="211">
        <f t="shared" si="8"/>
        <v>0</v>
      </c>
      <c r="U35" s="211">
        <f t="shared" si="7"/>
        <v>0</v>
      </c>
    </row>
    <row r="36" spans="2:21" x14ac:dyDescent="0.2">
      <c r="B36" s="220"/>
      <c r="C36" s="222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partner'!$B$13,IF(B36='Registrering partner'!$A$14,'Registrering partner'!$B$14,IF(B36='Registrering partner'!$A$15,'Registrering partner'!$B$15,IF(B36='Registrering partner'!$A$16,'Registrering partner'!$B$16,"-")))))))</f>
        <v>-</v>
      </c>
      <c r="D36" s="226"/>
      <c r="E36" s="229"/>
      <c r="F36" s="225"/>
      <c r="G36" s="233"/>
      <c r="H36" s="233"/>
      <c r="I36" s="70"/>
      <c r="J36" s="69"/>
      <c r="K36" s="69"/>
      <c r="L36" s="69"/>
      <c r="M36" s="69"/>
      <c r="N36" s="85"/>
      <c r="O36" s="241">
        <f t="shared" si="1"/>
        <v>0</v>
      </c>
      <c r="P36" s="244">
        <f t="shared" si="2"/>
        <v>0</v>
      </c>
      <c r="Q36" s="246">
        <f>IF(E36="Timme",(F36*12*(1+G36))/1720*K36,F36*(1+G36)*K36*H36)</f>
        <v>0</v>
      </c>
      <c r="R36" s="244">
        <f t="shared" si="4"/>
        <v>0</v>
      </c>
      <c r="S36" s="246">
        <f>IF(E36="Timme",(F36*12*(1+G36))/1720*M36,F36*(1+G36)*M36*H36)</f>
        <v>0</v>
      </c>
      <c r="T36" s="211">
        <f t="shared" si="8"/>
        <v>0</v>
      </c>
      <c r="U36" s="212">
        <f t="shared" si="7"/>
        <v>0</v>
      </c>
    </row>
    <row r="37" spans="2:21" x14ac:dyDescent="0.2">
      <c r="B37" s="220"/>
      <c r="C37" s="222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partner'!$B$13,IF(B37='Registrering partner'!$A$14,'Registrering partner'!$B$14,IF(B37='Registrering partner'!$A$15,'Registrering partner'!$B$15,IF(B37='Registrering partner'!$A$16,'Registrering partner'!$B$16,"-")))))))</f>
        <v>-</v>
      </c>
      <c r="D37" s="226"/>
      <c r="E37" s="229"/>
      <c r="F37" s="225"/>
      <c r="G37" s="233"/>
      <c r="H37" s="233"/>
      <c r="I37" s="70"/>
      <c r="J37" s="69"/>
      <c r="K37" s="69"/>
      <c r="L37" s="69"/>
      <c r="M37" s="69"/>
      <c r="N37" s="85"/>
      <c r="O37" s="241">
        <f t="shared" si="1"/>
        <v>0</v>
      </c>
      <c r="P37" s="244">
        <f>IF(E37="Timme",(F37*12*(1+G37))/1720*J37,F37*(1+G37)*J37*H37)</f>
        <v>0</v>
      </c>
      <c r="Q37" s="246">
        <f t="shared" si="3"/>
        <v>0</v>
      </c>
      <c r="R37" s="244">
        <f>IF(E37="Timme",(F37*12*(1+G37))/1720*L37,F37*(1+G37)*L37*H37)</f>
        <v>0</v>
      </c>
      <c r="S37" s="246">
        <f t="shared" si="5"/>
        <v>0</v>
      </c>
      <c r="T37" s="211">
        <f>IF(E37="Timme",(F37*12*(1+G37))/1720*N37,F37*(1+G37)*N37*H37)</f>
        <v>0</v>
      </c>
      <c r="U37" s="211">
        <f t="shared" si="7"/>
        <v>0</v>
      </c>
    </row>
    <row r="38" spans="2:21" x14ac:dyDescent="0.2">
      <c r="B38" s="220"/>
      <c r="C38" s="222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partner'!$B$13,IF(B38='Registrering partner'!$A$14,'Registrering partner'!$B$14,IF(B38='Registrering partner'!$A$15,'Registrering partner'!$B$15,IF(B38='Registrering partner'!$A$16,'Registrering partner'!$B$16,"-")))))))</f>
        <v>-</v>
      </c>
      <c r="D38" s="226"/>
      <c r="E38" s="229"/>
      <c r="F38" s="225"/>
      <c r="G38" s="233"/>
      <c r="H38" s="233"/>
      <c r="I38" s="70"/>
      <c r="J38" s="69"/>
      <c r="K38" s="69"/>
      <c r="L38" s="69"/>
      <c r="M38" s="69"/>
      <c r="N38" s="85"/>
      <c r="O38" s="241">
        <f t="shared" si="1"/>
        <v>0</v>
      </c>
      <c r="P38" s="244">
        <f t="shared" si="2"/>
        <v>0</v>
      </c>
      <c r="Q38" s="246">
        <f t="shared" si="3"/>
        <v>0</v>
      </c>
      <c r="R38" s="244">
        <f t="shared" si="4"/>
        <v>0</v>
      </c>
      <c r="S38" s="246">
        <f t="shared" si="5"/>
        <v>0</v>
      </c>
      <c r="T38" s="211">
        <f t="shared" si="8"/>
        <v>0</v>
      </c>
      <c r="U38" s="212">
        <f t="shared" si="7"/>
        <v>0</v>
      </c>
    </row>
    <row r="39" spans="2:21" x14ac:dyDescent="0.2">
      <c r="B39" s="220"/>
      <c r="C39" s="222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partner'!$B$13,IF(B39='Registrering partner'!$A$14,'Registrering partner'!$B$14,IF(B39='Registrering partner'!$A$15,'Registrering partner'!$B$15,IF(B39='Registrering partner'!$A$16,'Registrering partner'!$B$16,"-")))))))</f>
        <v>-</v>
      </c>
      <c r="D39" s="226"/>
      <c r="E39" s="229"/>
      <c r="F39" s="225"/>
      <c r="G39" s="233"/>
      <c r="H39" s="233"/>
      <c r="I39" s="70"/>
      <c r="J39" s="69"/>
      <c r="K39" s="69"/>
      <c r="L39" s="69"/>
      <c r="M39" s="69"/>
      <c r="N39" s="85"/>
      <c r="O39" s="241">
        <f t="shared" si="1"/>
        <v>0</v>
      </c>
      <c r="P39" s="244">
        <f t="shared" si="2"/>
        <v>0</v>
      </c>
      <c r="Q39" s="246">
        <f>IF(E39="Timme",(F39*12*(1+G39))/1720*K39,F39*(1+G39)*K39*H39)</f>
        <v>0</v>
      </c>
      <c r="R39" s="244">
        <f t="shared" si="4"/>
        <v>0</v>
      </c>
      <c r="S39" s="246">
        <f>IF(E39="Timme",(F39*12*(1+G39))/1720*M39,F39*(1+G39)*M39*H39)</f>
        <v>0</v>
      </c>
      <c r="T39" s="211">
        <f t="shared" si="8"/>
        <v>0</v>
      </c>
      <c r="U39" s="211">
        <f t="shared" si="7"/>
        <v>0</v>
      </c>
    </row>
    <row r="40" spans="2:21" x14ac:dyDescent="0.2">
      <c r="B40" s="220"/>
      <c r="C40" s="222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partner'!$B$13,IF(B40='Registrering partner'!$A$14,'Registrering partner'!$B$14,IF(B40='Registrering partner'!$A$15,'Registrering partner'!$B$15,IF(B40='Registrering partner'!$A$16,'Registrering partner'!$B$16,"-")))))))</f>
        <v>-</v>
      </c>
      <c r="D40" s="226"/>
      <c r="E40" s="229"/>
      <c r="F40" s="225"/>
      <c r="G40" s="233"/>
      <c r="H40" s="233"/>
      <c r="I40" s="70"/>
      <c r="J40" s="69"/>
      <c r="K40" s="69"/>
      <c r="L40" s="69"/>
      <c r="M40" s="69"/>
      <c r="N40" s="85"/>
      <c r="O40" s="241">
        <f>IF(E40="Timme",(F40*12*(1+G40))/1720*I40,F40*(1+G40)*I40*H40)</f>
        <v>0</v>
      </c>
      <c r="P40" s="244">
        <f>IF(E40="Timme",(F40*12*(1+G40))/1720*J40,F40*(1+G40)*J40*H40)</f>
        <v>0</v>
      </c>
      <c r="Q40" s="246">
        <f t="shared" si="3"/>
        <v>0</v>
      </c>
      <c r="R40" s="244">
        <f>IF(E40="Timme",(F40*12*(1+G40))/1720*L40,F40*(1+G40)*L40*H40)</f>
        <v>0</v>
      </c>
      <c r="S40" s="246">
        <f t="shared" si="5"/>
        <v>0</v>
      </c>
      <c r="T40" s="211">
        <f t="shared" si="8"/>
        <v>0</v>
      </c>
      <c r="U40" s="212">
        <f t="shared" si="7"/>
        <v>0</v>
      </c>
    </row>
    <row r="41" spans="2:21" x14ac:dyDescent="0.2">
      <c r="B41" s="220"/>
      <c r="C41" s="222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partner'!$B$13,IF(B41='Registrering partner'!$A$14,'Registrering partner'!$B$14,IF(B41='Registrering partner'!$A$15,'Registrering partner'!$B$15,IF(B41='Registrering partner'!$A$16,'Registrering partner'!$B$16,"-")))))))</f>
        <v>-</v>
      </c>
      <c r="D41" s="226"/>
      <c r="E41" s="229"/>
      <c r="F41" s="225"/>
      <c r="G41" s="233"/>
      <c r="H41" s="233"/>
      <c r="I41" s="70"/>
      <c r="J41" s="69"/>
      <c r="K41" s="69"/>
      <c r="L41" s="69"/>
      <c r="M41" s="69"/>
      <c r="N41" s="85"/>
      <c r="O41" s="241">
        <f t="shared" si="1"/>
        <v>0</v>
      </c>
      <c r="P41" s="244">
        <f t="shared" si="2"/>
        <v>0</v>
      </c>
      <c r="Q41" s="246">
        <f t="shared" si="3"/>
        <v>0</v>
      </c>
      <c r="R41" s="244">
        <f t="shared" si="4"/>
        <v>0</v>
      </c>
      <c r="S41" s="246">
        <f>IF(E41="Timme",(F41*12*(1+G41))/1720*M41,F41*(1+G41)*M41*H41)</f>
        <v>0</v>
      </c>
      <c r="T41" s="211">
        <f t="shared" si="8"/>
        <v>0</v>
      </c>
      <c r="U41" s="211">
        <f t="shared" si="7"/>
        <v>0</v>
      </c>
    </row>
    <row r="42" spans="2:21" x14ac:dyDescent="0.2">
      <c r="B42" s="220"/>
      <c r="C42" s="222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partner'!$B$13,IF(B42='Registrering partner'!$A$14,'Registrering partner'!$B$14,IF(B42='Registrering partner'!$A$15,'Registrering partner'!$B$15,IF(B42='Registrering partner'!$A$16,'Registrering partner'!$B$16,"-")))))))</f>
        <v>-</v>
      </c>
      <c r="D42" s="226"/>
      <c r="E42" s="229"/>
      <c r="F42" s="225"/>
      <c r="G42" s="233"/>
      <c r="H42" s="233"/>
      <c r="I42" s="70"/>
      <c r="J42" s="69"/>
      <c r="K42" s="69"/>
      <c r="L42" s="69"/>
      <c r="M42" s="69"/>
      <c r="N42" s="85"/>
      <c r="O42" s="241">
        <f>IF(E42="Timme",(F42*12*(1+G42))/1720*I42,F42*(1+G42)*I42*H42)</f>
        <v>0</v>
      </c>
      <c r="P42" s="244">
        <f>IF(E42="Timme",(F42*12*(1+G42))/1720*J42,F42*(1+G42)*J42*H42)</f>
        <v>0</v>
      </c>
      <c r="Q42" s="246">
        <f t="shared" si="3"/>
        <v>0</v>
      </c>
      <c r="R42" s="244">
        <f>IF(E42="Timme",(F42*12*(1+G42))/1720*L42,F42*(1+G42)*L42*H42)</f>
        <v>0</v>
      </c>
      <c r="S42" s="246">
        <f t="shared" si="5"/>
        <v>0</v>
      </c>
      <c r="T42" s="211">
        <f t="shared" si="8"/>
        <v>0</v>
      </c>
      <c r="U42" s="212">
        <f t="shared" si="7"/>
        <v>0</v>
      </c>
    </row>
    <row r="43" spans="2:21" x14ac:dyDescent="0.2">
      <c r="B43" s="220"/>
      <c r="C43" s="222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partner'!$B$13,IF(B43='Registrering partner'!$A$14,'Registrering partner'!$B$14,IF(B43='Registrering partner'!$A$15,'Registrering partner'!$B$15,IF(B43='Registrering partner'!$A$16,'Registrering partner'!$B$16,"-")))))))</f>
        <v>-</v>
      </c>
      <c r="D43" s="226"/>
      <c r="E43" s="229"/>
      <c r="F43" s="225"/>
      <c r="G43" s="233"/>
      <c r="H43" s="233"/>
      <c r="I43" s="70"/>
      <c r="J43" s="69"/>
      <c r="K43" s="69"/>
      <c r="L43" s="69"/>
      <c r="M43" s="237"/>
      <c r="N43" s="85"/>
      <c r="O43" s="241">
        <f t="shared" si="1"/>
        <v>0</v>
      </c>
      <c r="P43" s="244">
        <f t="shared" si="2"/>
        <v>0</v>
      </c>
      <c r="Q43" s="246">
        <f>IF(E43="Timme",(F43*12*(1+G43))/1720*K43,F43*(1+G43)*K43*H43)</f>
        <v>0</v>
      </c>
      <c r="R43" s="244">
        <f t="shared" si="4"/>
        <v>0</v>
      </c>
      <c r="S43" s="246">
        <f>IF(E43="Timme",(F43*12*(1+G43))/1720*M43,F43*(1+G43)*M43*H43)</f>
        <v>0</v>
      </c>
      <c r="T43" s="211">
        <f t="shared" si="8"/>
        <v>0</v>
      </c>
      <c r="U43" s="211">
        <f t="shared" si="7"/>
        <v>0</v>
      </c>
    </row>
    <row r="44" spans="2:21" ht="13.5" thickBot="1" x14ac:dyDescent="0.25">
      <c r="B44" s="221"/>
      <c r="C44" s="223" t="str">
        <f>IF(B44='Registrering partner'!$A$10,'Registrering partner'!$B$10,IF(B44='Registrering partner'!$A$11,'Registrering partner'!$B$11,IF(B44='Registrering partner'!$A$12,'Registrering partner'!$B$12,IF(B44='Registrering partner'!$A$13,'Registrering partner'!$B$13,IF(B44='Registrering partner'!$A$14,'Registrering partner'!$B$14,IF(B44='Registrering partner'!$A$15,'Registrering partner'!$B$15,IF(B44='Registrering partner'!$A$16,'Registrering partner'!$B$16,"-")))))))</f>
        <v>-</v>
      </c>
      <c r="D44" s="227"/>
      <c r="E44" s="230"/>
      <c r="F44" s="231"/>
      <c r="G44" s="234"/>
      <c r="H44" s="234"/>
      <c r="I44" s="235"/>
      <c r="J44" s="213"/>
      <c r="K44" s="213"/>
      <c r="L44" s="214"/>
      <c r="M44" s="238"/>
      <c r="N44" s="239"/>
      <c r="O44" s="242">
        <f>IF(E44="Timme",(F44*12*(1+G44))/1720*I44,F44*(1+G44)*I44*H44)</f>
        <v>0</v>
      </c>
      <c r="P44" s="245">
        <f>IF(E44="Timme",(F44*12*(1+G44))/1720*J44,F44*(1+G44)*J44*H44)</f>
        <v>0</v>
      </c>
      <c r="Q44" s="247">
        <f>IF(E44="Timme",(F44*12*(1+G44))/1720*K44,F44*(1+G44)*K44*H44)</f>
        <v>0</v>
      </c>
      <c r="R44" s="245">
        <f>IF(E44="Timme",(F44*12*(1+G44))/1720*L44,F44*(1+G44)*L44*H44)</f>
        <v>0</v>
      </c>
      <c r="S44" s="249">
        <f>IF(E44="Timme",(F44*12*(1+G44))/1720*M44,F44*(1+G44)*M44*H44)</f>
        <v>0</v>
      </c>
      <c r="T44" s="215">
        <f t="shared" si="8"/>
        <v>0</v>
      </c>
      <c r="U44" s="215">
        <f t="shared" si="7"/>
        <v>0</v>
      </c>
    </row>
    <row r="45" spans="2:21" ht="13.5" thickTop="1" x14ac:dyDescent="0.2">
      <c r="Q45" s="248"/>
    </row>
    <row r="47" spans="2:21" x14ac:dyDescent="0.2">
      <c r="B47" s="47"/>
    </row>
    <row r="48" spans="2:21" x14ac:dyDescent="0.2">
      <c r="B48" s="383"/>
      <c r="C48" s="383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3"/>
      <c r="T48" s="383"/>
      <c r="U48" s="383"/>
    </row>
    <row r="49" spans="2:21" x14ac:dyDescent="0.2"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</row>
    <row r="50" spans="2:21" x14ac:dyDescent="0.2"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</row>
    <row r="51" spans="2:21" x14ac:dyDescent="0.2">
      <c r="B51" s="383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</row>
    <row r="52" spans="2:21" x14ac:dyDescent="0.2"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</row>
    <row r="53" spans="2:21" x14ac:dyDescent="0.2">
      <c r="B53" s="383"/>
      <c r="C53" s="383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  <c r="U53" s="383"/>
    </row>
    <row r="54" spans="2:21" x14ac:dyDescent="0.2">
      <c r="B54" s="383"/>
      <c r="C54" s="383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3"/>
      <c r="T54" s="383"/>
      <c r="U54" s="383"/>
    </row>
    <row r="55" spans="2:21" x14ac:dyDescent="0.2">
      <c r="B55" s="383"/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383"/>
      <c r="U55" s="383"/>
    </row>
    <row r="56" spans="2:21" x14ac:dyDescent="0.2">
      <c r="H56" s="47"/>
      <c r="I56" s="47"/>
      <c r="J56" s="47"/>
      <c r="K56" s="47"/>
      <c r="L56" s="47"/>
      <c r="M56" s="47"/>
      <c r="N56" s="47"/>
    </row>
  </sheetData>
  <sheetProtection pivotTables="0"/>
  <customSheetViews>
    <customSheetView guid="{FD9E24FB-E33C-43AB-9795-CF6E8D9DA22D}" hiddenColumns="1" topLeftCell="C1">
      <selection activeCell="I13" sqref="I13"/>
      <pageMargins left="0.2" right="0.72" top="1" bottom="1" header="0.5" footer="0.5"/>
      <pageSetup paperSize="9" scale="90" orientation="portrait" r:id="rId1"/>
      <headerFooter alignWithMargins="0"/>
    </customSheetView>
  </customSheetViews>
  <mergeCells count="19">
    <mergeCell ref="B55:U55"/>
    <mergeCell ref="B52:U52"/>
    <mergeCell ref="B48:U48"/>
    <mergeCell ref="B49:U49"/>
    <mergeCell ref="B50:U50"/>
    <mergeCell ref="B51:U51"/>
    <mergeCell ref="B53:U53"/>
    <mergeCell ref="B54:U54"/>
    <mergeCell ref="B3:B4"/>
    <mergeCell ref="C3:C4"/>
    <mergeCell ref="D3:D4"/>
    <mergeCell ref="E3:E4"/>
    <mergeCell ref="F3:F4"/>
    <mergeCell ref="G3:G4"/>
    <mergeCell ref="H3:H4"/>
    <mergeCell ref="O3:T3"/>
    <mergeCell ref="U3:U4"/>
    <mergeCell ref="I3:N3"/>
    <mergeCell ref="B2:T2"/>
  </mergeCells>
  <dataValidations count="2">
    <dataValidation type="list" allowBlank="1" showInputMessage="1" showErrorMessage="1" sqref="E5:E44" xr:uid="{00000000-0002-0000-0400-000001000000}">
      <formula1>Månad.Timme</formula1>
    </dataValidation>
    <dataValidation type="whole" allowBlank="1" showInputMessage="1" showErrorMessage="1" error="Max 1720 timmar/år kan budgeteras " sqref="I5:N44" xr:uid="{9092C4B6-8DEF-4331-915F-0B7F1F7602A0}">
      <formula1>0</formula1>
      <formula2>1720</formula2>
    </dataValidation>
  </dataValidations>
  <pageMargins left="0.2" right="0.72" top="1" bottom="1" header="0.5" footer="0.5"/>
  <pageSetup paperSize="9" scale="74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1D4070-13F4-41AA-A984-DE792AD5126E}">
          <x14:formula1>
            <xm:f>'Registrering partner'!$A$10:$A$16</xm:f>
          </x14:formula1>
          <xm:sqref>B28:B44 B6:B25 B5 B26:B27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5">
    <tabColor theme="8" tint="-0.249977111117893"/>
  </sheetPr>
  <dimension ref="B1:O54"/>
  <sheetViews>
    <sheetView showGridLines="0" zoomScale="85" zoomScaleNormal="85" workbookViewId="0">
      <selection activeCell="M3" sqref="M3"/>
    </sheetView>
  </sheetViews>
  <sheetFormatPr defaultColWidth="9.140625" defaultRowHeight="12.75" x14ac:dyDescent="0.2"/>
  <cols>
    <col min="1" max="1" width="1.7109375" style="48" customWidth="1"/>
    <col min="2" max="2" width="22.42578125" style="48" customWidth="1"/>
    <col min="3" max="3" width="19.5703125" style="48" customWidth="1"/>
    <col min="4" max="4" width="43.85546875" style="48" customWidth="1"/>
    <col min="5" max="5" width="9.7109375" style="48" customWidth="1"/>
    <col min="6" max="6" width="10.5703125" style="48" customWidth="1"/>
    <col min="7" max="8" width="11.28515625" style="48" customWidth="1"/>
    <col min="9" max="9" width="11.7109375" style="48" customWidth="1"/>
    <col min="10" max="10" width="12.42578125" style="48" customWidth="1"/>
    <col min="11" max="12" width="11" style="48" customWidth="1"/>
    <col min="13" max="13" width="18.42578125" style="48" customWidth="1"/>
    <col min="14" max="14" width="7.140625" style="48" customWidth="1"/>
    <col min="15" max="15" width="11.140625" style="48" customWidth="1"/>
    <col min="16" max="16" width="9" style="48" customWidth="1"/>
    <col min="17" max="17" width="11.140625" style="48" customWidth="1"/>
    <col min="18" max="18" width="7" style="48" customWidth="1"/>
    <col min="19" max="19" width="11.85546875" style="48" customWidth="1"/>
    <col min="20" max="20" width="7" style="48" customWidth="1"/>
    <col min="21" max="21" width="11.85546875" style="48" customWidth="1"/>
    <col min="22" max="22" width="7" style="48" customWidth="1"/>
    <col min="23" max="23" width="11.85546875" style="48" bestFit="1" customWidth="1"/>
    <col min="24" max="24" width="7" style="48" customWidth="1"/>
    <col min="25" max="25" width="11.42578125" style="48" bestFit="1" customWidth="1"/>
    <col min="26" max="26" width="7.28515625" style="48" customWidth="1"/>
    <col min="27" max="27" width="12.28515625" style="48" bestFit="1" customWidth="1"/>
    <col min="28" max="28" width="9" style="48" customWidth="1"/>
    <col min="29" max="29" width="11.85546875" style="48" bestFit="1" customWidth="1"/>
    <col min="30" max="30" width="9" style="48" customWidth="1"/>
    <col min="31" max="31" width="11.5703125" style="48" bestFit="1" customWidth="1"/>
    <col min="32" max="32" width="11.140625" style="48" bestFit="1" customWidth="1"/>
    <col min="33" max="16384" width="9.140625" style="48"/>
  </cols>
  <sheetData>
    <row r="1" spans="2:15" ht="9.75" customHeight="1" thickBot="1" x14ac:dyDescent="0.25">
      <c r="G1" s="90"/>
      <c r="H1" s="90"/>
      <c r="I1" s="90"/>
      <c r="J1" s="90"/>
      <c r="K1" s="90"/>
      <c r="L1" s="90"/>
    </row>
    <row r="2" spans="2:15" ht="20.25" thickTop="1" thickBot="1" x14ac:dyDescent="0.25">
      <c r="B2" s="367" t="s">
        <v>36</v>
      </c>
      <c r="C2" s="368"/>
      <c r="D2" s="368"/>
      <c r="E2" s="368"/>
      <c r="F2" s="368"/>
      <c r="G2" s="384" t="s">
        <v>58</v>
      </c>
      <c r="H2" s="384"/>
      <c r="I2" s="384"/>
      <c r="J2" s="384"/>
      <c r="K2" s="197"/>
      <c r="L2" s="197"/>
      <c r="M2" s="102"/>
    </row>
    <row r="3" spans="2:15" ht="16.5" thickTop="1" thickBot="1" x14ac:dyDescent="0.25">
      <c r="B3" s="188" t="s">
        <v>72</v>
      </c>
      <c r="C3" s="97" t="s">
        <v>0</v>
      </c>
      <c r="D3" s="209" t="s">
        <v>8</v>
      </c>
      <c r="E3" s="97" t="s">
        <v>3</v>
      </c>
      <c r="F3" s="108" t="s">
        <v>4</v>
      </c>
      <c r="G3" s="103">
        <v>2024</v>
      </c>
      <c r="H3" s="104">
        <v>2025</v>
      </c>
      <c r="I3" s="104">
        <v>2026</v>
      </c>
      <c r="J3" s="105">
        <v>2027</v>
      </c>
      <c r="K3" s="97">
        <v>2028</v>
      </c>
      <c r="L3" s="97">
        <v>2029</v>
      </c>
      <c r="M3" s="98" t="s">
        <v>5</v>
      </c>
      <c r="N3" s="49"/>
      <c r="O3" s="15"/>
    </row>
    <row r="4" spans="2:15" ht="13.5" thickTop="1" x14ac:dyDescent="0.2">
      <c r="B4" s="154"/>
      <c r="C4" s="157" t="str">
        <f>IF(B4='Registrering partner'!$A$10,'Registrering partner'!$B$10,IF(B4='Registrering partner'!$A$11,'Registrering partner'!$B$11,IF(B4='Registrering partner'!$A$12,'Registrering partner'!$B$12,IF(B4='Registrering partner'!$A$13,'Registrering partner'!$B$13,IF(B4='Registrering partner'!$A$14,'Registrering partner'!$B$14,IF(B4='Registrering partner'!$A$15,'Registrering partner'!$B$15,IF(B4='Registrering partner'!$A$16,'Registrering partner'!$B$16,"-")))))))</f>
        <v>-</v>
      </c>
      <c r="D4" s="161"/>
      <c r="E4" s="204"/>
      <c r="F4" s="161"/>
      <c r="G4" s="177"/>
      <c r="H4" s="80"/>
      <c r="I4" s="67"/>
      <c r="J4" s="87"/>
      <c r="K4" s="67"/>
      <c r="L4" s="99"/>
      <c r="M4" s="192">
        <f t="shared" ref="M4:M43" si="0">SUM(G4:L4)</f>
        <v>0</v>
      </c>
      <c r="N4" s="50"/>
      <c r="O4" s="15"/>
    </row>
    <row r="5" spans="2:15" x14ac:dyDescent="0.2">
      <c r="B5" s="154"/>
      <c r="C5" s="157" t="str">
        <f>IF(B5='Registrering partner'!$A$10,'Registrering partner'!$B$10,IF(B5='Registrering partner'!$A$11,'Registrering partner'!$B$11,IF(B5='Registrering partner'!$A$12,'Registrering partner'!$B$12,IF(B5='Registrering partner'!$A$13,'Registrering partner'!$B$13,IF(B5='Registrering partner'!$A$14,'Registrering partner'!$B$14,IF(B5='Registrering partner'!$A$15,'Registrering partner'!$B$15,IF(B5='Registrering partner'!$A$16,'Registrering partner'!$B$16,"-")))))))</f>
        <v>-</v>
      </c>
      <c r="D5" s="162"/>
      <c r="E5" s="205"/>
      <c r="F5" s="162"/>
      <c r="G5" s="177"/>
      <c r="H5" s="80"/>
      <c r="I5" s="67"/>
      <c r="J5" s="88"/>
      <c r="K5" s="67"/>
      <c r="L5" s="100"/>
      <c r="M5" s="68">
        <f t="shared" si="0"/>
        <v>0</v>
      </c>
      <c r="N5" s="51"/>
      <c r="O5" s="15"/>
    </row>
    <row r="6" spans="2:15" x14ac:dyDescent="0.2">
      <c r="B6" s="154"/>
      <c r="C6" s="157" t="str">
        <f>IF(B6='Registrering partner'!$A$10,'Registrering partner'!$B$10,IF(B6='Registrering partner'!$A$11,'Registrering partner'!$B$11,IF(B6='Registrering partner'!$A$12,'Registrering partner'!$B$12,IF(B6='Registrering partner'!$A$13,'Registrering partner'!$B$13,IF(B6='Registrering partner'!$A$14,'Registrering partner'!$B$14,IF(B6='Registrering partner'!$A$15,'Registrering partner'!$B$15,IF(B6='Registrering partner'!$A$16,'Registrering partner'!$B$16,"-")))))))</f>
        <v>-</v>
      </c>
      <c r="D6" s="162"/>
      <c r="E6" s="205"/>
      <c r="F6" s="162"/>
      <c r="G6" s="177"/>
      <c r="H6" s="80"/>
      <c r="I6" s="67"/>
      <c r="J6" s="88"/>
      <c r="K6" s="67"/>
      <c r="L6" s="100"/>
      <c r="M6" s="68">
        <f t="shared" si="0"/>
        <v>0</v>
      </c>
      <c r="N6" s="51"/>
      <c r="O6" s="15"/>
    </row>
    <row r="7" spans="2:15" x14ac:dyDescent="0.2">
      <c r="B7" s="154"/>
      <c r="C7" s="157" t="str">
        <f>IF(B7='Registrering partner'!$A$10,'Registrering partner'!$B$10,IF(B7='Registrering partner'!$A$11,'Registrering partner'!$B$11,IF(B7='Registrering partner'!$A$12,'Registrering partner'!$B$12,IF(B7='Registrering partner'!$A$13,'Registrering partner'!$B$13,IF(B7='Registrering partner'!$A$14,'Registrering partner'!$B$14,IF(B7='Registrering partner'!$A$15,'Registrering partner'!$B$15,IF(B7='Registrering partner'!$A$16,'Registrering partner'!$B$16,"-")))))))</f>
        <v>-</v>
      </c>
      <c r="D7" s="161"/>
      <c r="E7" s="206"/>
      <c r="F7" s="200"/>
      <c r="G7" s="177"/>
      <c r="H7" s="80"/>
      <c r="I7" s="67"/>
      <c r="J7" s="88"/>
      <c r="K7" s="67"/>
      <c r="L7" s="100"/>
      <c r="M7" s="68">
        <f t="shared" si="0"/>
        <v>0</v>
      </c>
      <c r="N7" s="51"/>
      <c r="O7" s="15"/>
    </row>
    <row r="8" spans="2:15" x14ac:dyDescent="0.2">
      <c r="B8" s="154"/>
      <c r="C8" s="157" t="str">
        <f>IF(B8='Registrering partner'!$A$10,'Registrering partner'!$B$10,IF(B8='Registrering partner'!$A$11,'Registrering partner'!$B$11,IF(B8='Registrering partner'!$A$12,'Registrering partner'!$B$12,IF(B8='Registrering partner'!$A$13,'Registrering partner'!$B$13,IF(B8='Registrering partner'!$A$14,'Registrering partner'!$B$14,IF(B8='Registrering partner'!$A$15,'Registrering partner'!$B$15,IF(B8='Registrering partner'!$A$16,'Registrering partner'!$B$16,"-")))))))</f>
        <v>-</v>
      </c>
      <c r="D8" s="162"/>
      <c r="E8" s="207"/>
      <c r="F8" s="201"/>
      <c r="G8" s="177"/>
      <c r="H8" s="80"/>
      <c r="I8" s="67"/>
      <c r="J8" s="88"/>
      <c r="K8" s="67"/>
      <c r="L8" s="100"/>
      <c r="M8" s="68">
        <f t="shared" si="0"/>
        <v>0</v>
      </c>
      <c r="N8" s="51"/>
      <c r="O8" s="15"/>
    </row>
    <row r="9" spans="2:15" x14ac:dyDescent="0.2">
      <c r="B9" s="154"/>
      <c r="C9" s="157" t="str">
        <f>IF(B9='Registrering partner'!$A$10,'Registrering partner'!$B$10,IF(B9='Registrering partner'!$A$11,'Registrering partner'!$B$11,IF(B9='Registrering partner'!$A$12,'Registrering partner'!$B$12,IF(B9='Registrering partner'!$A$13,'Registrering partner'!$B$13,IF(B9='Registrering partner'!$A$14,'Registrering partner'!$B$14,IF(B9='Registrering partner'!$A$15,'Registrering partner'!$B$15,IF(B9='Registrering partner'!$A$16,'Registrering partner'!$B$16,"-")))))))</f>
        <v>-</v>
      </c>
      <c r="D9" s="162"/>
      <c r="E9" s="207"/>
      <c r="F9" s="201"/>
      <c r="G9" s="177"/>
      <c r="H9" s="80"/>
      <c r="I9" s="67"/>
      <c r="J9" s="88"/>
      <c r="K9" s="67"/>
      <c r="L9" s="100"/>
      <c r="M9" s="68">
        <f t="shared" si="0"/>
        <v>0</v>
      </c>
      <c r="N9" s="51"/>
      <c r="O9" s="15"/>
    </row>
    <row r="10" spans="2:15" x14ac:dyDescent="0.2">
      <c r="B10" s="154"/>
      <c r="C10" s="157" t="str">
        <f>IF(B10='Registrering partner'!$A$10,'Registrering partner'!$B$10,IF(B10='Registrering partner'!$A$11,'Registrering partner'!$B$11,IF(B10='Registrering partner'!$A$12,'Registrering partner'!$B$12,IF(B10='Registrering partner'!$A$13,'Registrering partner'!$B$13,IF(B10='Registrering partner'!$A$14,'Registrering partner'!$B$14,IF(B10='Registrering partner'!$A$15,'Registrering partner'!$B$15,IF(B10='Registrering partner'!$A$16,'Registrering partner'!$B$16,"-")))))))</f>
        <v>-</v>
      </c>
      <c r="D10" s="162"/>
      <c r="E10" s="207"/>
      <c r="F10" s="201"/>
      <c r="G10" s="177"/>
      <c r="H10" s="80"/>
      <c r="I10" s="67"/>
      <c r="J10" s="88"/>
      <c r="K10" s="67"/>
      <c r="L10" s="100"/>
      <c r="M10" s="68">
        <f t="shared" si="0"/>
        <v>0</v>
      </c>
      <c r="N10" s="51"/>
      <c r="O10" s="15"/>
    </row>
    <row r="11" spans="2:15" x14ac:dyDescent="0.2">
      <c r="B11" s="154"/>
      <c r="C11" s="157" t="str">
        <f>IF(B11='Registrering partner'!$A$10,'Registrering partner'!$B$10,IF(B11='Registrering partner'!$A$11,'Registrering partner'!$B$11,IF(B11='Registrering partner'!$A$12,'Registrering partner'!$B$12,IF(B11='Registrering partner'!$A$13,'Registrering partner'!$B$13,IF(B11='Registrering partner'!$A$14,'Registrering partner'!$B$14,IF(B11='Registrering partner'!$A$15,'Registrering partner'!$B$15,IF(B11='Registrering partner'!$A$16,'Registrering partner'!$B$16,"-")))))))</f>
        <v>-</v>
      </c>
      <c r="D11" s="162"/>
      <c r="E11" s="207"/>
      <c r="F11" s="201"/>
      <c r="G11" s="177"/>
      <c r="H11" s="80"/>
      <c r="I11" s="67"/>
      <c r="J11" s="88"/>
      <c r="K11" s="67"/>
      <c r="L11" s="100"/>
      <c r="M11" s="68">
        <f t="shared" si="0"/>
        <v>0</v>
      </c>
      <c r="N11" s="51"/>
      <c r="O11" s="15"/>
    </row>
    <row r="12" spans="2:15" x14ac:dyDescent="0.2">
      <c r="B12" s="154"/>
      <c r="C12" s="157" t="str">
        <f>IF(B12='Registrering partner'!$A$10,'Registrering partner'!$B$10,IF(B12='Registrering partner'!$A$11,'Registrering partner'!$B$11,IF(B12='Registrering partner'!$A$12,'Registrering partner'!$B$12,IF(B12='Registrering partner'!$A$13,'Registrering partner'!$B$13,IF(B12='Registrering partner'!$A$14,'Registrering partner'!$B$14,IF(B12='Registrering partner'!$A$15,'Registrering partner'!$B$15,IF(B12='Registrering partner'!$A$16,'Registrering partner'!$B$16,"-")))))))</f>
        <v>-</v>
      </c>
      <c r="D12" s="162"/>
      <c r="E12" s="207"/>
      <c r="F12" s="201"/>
      <c r="G12" s="177"/>
      <c r="H12" s="80"/>
      <c r="I12" s="67"/>
      <c r="J12" s="88"/>
      <c r="K12" s="67"/>
      <c r="L12" s="100"/>
      <c r="M12" s="68">
        <f t="shared" si="0"/>
        <v>0</v>
      </c>
      <c r="N12" s="51"/>
      <c r="O12" s="15"/>
    </row>
    <row r="13" spans="2:15" x14ac:dyDescent="0.2">
      <c r="B13" s="154"/>
      <c r="C13" s="157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partner'!$B$13,IF(B13='Registrering partner'!$A$14,'Registrering partner'!$B$14,IF(B13='Registrering partner'!$A$15,'Registrering partner'!$B$15,IF(B13='Registrering partner'!$A$16,'Registrering partner'!$B$16,"-")))))))</f>
        <v>-</v>
      </c>
      <c r="D13" s="162"/>
      <c r="E13" s="207"/>
      <c r="F13" s="201"/>
      <c r="G13" s="177"/>
      <c r="H13" s="80"/>
      <c r="I13" s="67"/>
      <c r="J13" s="88"/>
      <c r="K13" s="67"/>
      <c r="L13" s="100"/>
      <c r="M13" s="68">
        <f t="shared" si="0"/>
        <v>0</v>
      </c>
      <c r="N13" s="51"/>
      <c r="O13" s="15"/>
    </row>
    <row r="14" spans="2:15" x14ac:dyDescent="0.2">
      <c r="B14" s="154"/>
      <c r="C14" s="157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partner'!$B$13,IF(B14='Registrering partner'!$A$14,'Registrering partner'!$B$14,IF(B14='Registrering partner'!$A$15,'Registrering partner'!$B$15,IF(B14='Registrering partner'!$A$16,'Registrering partner'!$B$16,"-")))))))</f>
        <v>-</v>
      </c>
      <c r="D14" s="162"/>
      <c r="E14" s="207"/>
      <c r="F14" s="201"/>
      <c r="G14" s="177"/>
      <c r="H14" s="80"/>
      <c r="I14" s="67"/>
      <c r="J14" s="88"/>
      <c r="K14" s="67"/>
      <c r="L14" s="100"/>
      <c r="M14" s="68">
        <f t="shared" si="0"/>
        <v>0</v>
      </c>
      <c r="N14" s="51"/>
      <c r="O14" s="15"/>
    </row>
    <row r="15" spans="2:15" x14ac:dyDescent="0.2">
      <c r="B15" s="154"/>
      <c r="C15" s="157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partner'!$B$13,IF(B15='Registrering partner'!$A$14,'Registrering partner'!$B$14,IF(B15='Registrering partner'!$A$15,'Registrering partner'!$B$15,IF(B15='Registrering partner'!$A$16,'Registrering partner'!$B$16,"-")))))))</f>
        <v>-</v>
      </c>
      <c r="D15" s="210"/>
      <c r="E15" s="207"/>
      <c r="F15" s="201"/>
      <c r="G15" s="177"/>
      <c r="H15" s="80"/>
      <c r="I15" s="67"/>
      <c r="J15" s="88"/>
      <c r="K15" s="67"/>
      <c r="L15" s="100"/>
      <c r="M15" s="68">
        <f t="shared" si="0"/>
        <v>0</v>
      </c>
      <c r="N15" s="51"/>
      <c r="O15" s="15"/>
    </row>
    <row r="16" spans="2:15" x14ac:dyDescent="0.2">
      <c r="B16" s="154"/>
      <c r="C16" s="157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partner'!$B$13,IF(B16='Registrering partner'!$A$14,'Registrering partner'!$B$14,IF(B16='Registrering partner'!$A$15,'Registrering partner'!$B$15,IF(B16='Registrering partner'!$A$16,'Registrering partner'!$B$16,"-")))))))</f>
        <v>-</v>
      </c>
      <c r="D16" s="162"/>
      <c r="E16" s="207"/>
      <c r="F16" s="201"/>
      <c r="G16" s="177"/>
      <c r="H16" s="80"/>
      <c r="I16" s="67"/>
      <c r="J16" s="88"/>
      <c r="K16" s="67"/>
      <c r="L16" s="100"/>
      <c r="M16" s="68">
        <f t="shared" si="0"/>
        <v>0</v>
      </c>
      <c r="N16" s="51"/>
      <c r="O16" s="15"/>
    </row>
    <row r="17" spans="2:15" x14ac:dyDescent="0.2">
      <c r="B17" s="154"/>
      <c r="C17" s="157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partner'!$B$13,IF(B17='Registrering partner'!$A$14,'Registrering partner'!$B$14,IF(B17='Registrering partner'!$A$15,'Registrering partner'!$B$15,IF(B17='Registrering partner'!$A$16,'Registrering partner'!$B$16,"-")))))))</f>
        <v>-</v>
      </c>
      <c r="D17" s="162"/>
      <c r="E17" s="207"/>
      <c r="F17" s="201"/>
      <c r="G17" s="177"/>
      <c r="H17" s="80"/>
      <c r="I17" s="67"/>
      <c r="J17" s="88"/>
      <c r="K17" s="67"/>
      <c r="L17" s="100"/>
      <c r="M17" s="68">
        <f t="shared" si="0"/>
        <v>0</v>
      </c>
      <c r="N17" s="51"/>
      <c r="O17" s="15"/>
    </row>
    <row r="18" spans="2:15" x14ac:dyDescent="0.2">
      <c r="B18" s="154"/>
      <c r="C18" s="157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partner'!$B$13,IF(B18='Registrering partner'!$A$14,'Registrering partner'!$B$14,IF(B18='Registrering partner'!$A$15,'Registrering partner'!$B$15,IF(B18='Registrering partner'!$A$16,'Registrering partner'!$B$16,"-")))))))</f>
        <v>-</v>
      </c>
      <c r="D18" s="162"/>
      <c r="E18" s="207"/>
      <c r="F18" s="201"/>
      <c r="G18" s="177"/>
      <c r="H18" s="80"/>
      <c r="I18" s="67"/>
      <c r="J18" s="88"/>
      <c r="K18" s="67"/>
      <c r="L18" s="100"/>
      <c r="M18" s="68">
        <f t="shared" si="0"/>
        <v>0</v>
      </c>
      <c r="N18" s="51"/>
      <c r="O18" s="15"/>
    </row>
    <row r="19" spans="2:15" x14ac:dyDescent="0.2">
      <c r="B19" s="154"/>
      <c r="C19" s="157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partner'!$B$13,IF(B19='Registrering partner'!$A$14,'Registrering partner'!$B$14,IF(B19='Registrering partner'!$A$15,'Registrering partner'!$B$15,IF(B19='Registrering partner'!$A$16,'Registrering partner'!$B$16,"-")))))))</f>
        <v>-</v>
      </c>
      <c r="D19" s="162"/>
      <c r="E19" s="207"/>
      <c r="F19" s="201"/>
      <c r="G19" s="177"/>
      <c r="H19" s="80"/>
      <c r="I19" s="67"/>
      <c r="J19" s="88"/>
      <c r="K19" s="67"/>
      <c r="L19" s="100"/>
      <c r="M19" s="68">
        <f t="shared" si="0"/>
        <v>0</v>
      </c>
      <c r="N19" s="51"/>
      <c r="O19" s="15"/>
    </row>
    <row r="20" spans="2:15" x14ac:dyDescent="0.2">
      <c r="B20" s="154"/>
      <c r="C20" s="157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partner'!$B$13,IF(B20='Registrering partner'!$A$14,'Registrering partner'!$B$14,IF(B20='Registrering partner'!$A$15,'Registrering partner'!$B$15,IF(B20='Registrering partner'!$A$16,'Registrering partner'!$B$16,"-")))))))</f>
        <v>-</v>
      </c>
      <c r="D20" s="162"/>
      <c r="E20" s="207"/>
      <c r="F20" s="201"/>
      <c r="G20" s="177"/>
      <c r="H20" s="80"/>
      <c r="I20" s="67"/>
      <c r="J20" s="88"/>
      <c r="K20" s="67"/>
      <c r="L20" s="100"/>
      <c r="M20" s="68">
        <f t="shared" si="0"/>
        <v>0</v>
      </c>
      <c r="N20" s="51"/>
      <c r="O20" s="15"/>
    </row>
    <row r="21" spans="2:15" x14ac:dyDescent="0.2">
      <c r="B21" s="154"/>
      <c r="C21" s="157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partner'!$B$13,IF(B21='Registrering partner'!$A$14,'Registrering partner'!$B$14,IF(B21='Registrering partner'!$A$15,'Registrering partner'!$B$15,IF(B21='Registrering partner'!$A$16,'Registrering partner'!$B$16,"-")))))))</f>
        <v>-</v>
      </c>
      <c r="D21" s="162"/>
      <c r="E21" s="207"/>
      <c r="F21" s="201"/>
      <c r="G21" s="177"/>
      <c r="H21" s="80"/>
      <c r="I21" s="67"/>
      <c r="J21" s="88"/>
      <c r="K21" s="67"/>
      <c r="L21" s="100"/>
      <c r="M21" s="68">
        <f t="shared" si="0"/>
        <v>0</v>
      </c>
      <c r="N21" s="51"/>
    </row>
    <row r="22" spans="2:15" x14ac:dyDescent="0.2">
      <c r="B22" s="154"/>
      <c r="C22" s="157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partner'!$B$13,IF(B22='Registrering partner'!$A$14,'Registrering partner'!$B$14,IF(B22='Registrering partner'!$A$15,'Registrering partner'!$B$15,IF(B22='Registrering partner'!$A$16,'Registrering partner'!$B$16,"-")))))))</f>
        <v>-</v>
      </c>
      <c r="D22" s="162"/>
      <c r="E22" s="207"/>
      <c r="F22" s="202"/>
      <c r="G22" s="177"/>
      <c r="H22" s="80"/>
      <c r="I22" s="67"/>
      <c r="J22" s="88"/>
      <c r="K22" s="67"/>
      <c r="L22" s="100"/>
      <c r="M22" s="68">
        <f t="shared" si="0"/>
        <v>0</v>
      </c>
      <c r="N22" s="51"/>
    </row>
    <row r="23" spans="2:15" x14ac:dyDescent="0.2">
      <c r="B23" s="154"/>
      <c r="C23" s="157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partner'!$B$13,IF(B23='Registrering partner'!$A$14,'Registrering partner'!$B$14,IF(B23='Registrering partner'!$A$15,'Registrering partner'!$B$15,IF(B23='Registrering partner'!$A$16,'Registrering partner'!$B$16,"-")))))))</f>
        <v>-</v>
      </c>
      <c r="D23" s="162"/>
      <c r="E23" s="207"/>
      <c r="F23" s="200"/>
      <c r="G23" s="177"/>
      <c r="H23" s="80"/>
      <c r="I23" s="67"/>
      <c r="J23" s="88"/>
      <c r="K23" s="67"/>
      <c r="L23" s="100"/>
      <c r="M23" s="68">
        <f t="shared" si="0"/>
        <v>0</v>
      </c>
      <c r="N23" s="51"/>
    </row>
    <row r="24" spans="2:15" x14ac:dyDescent="0.2">
      <c r="B24" s="154"/>
      <c r="C24" s="157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partner'!$B$13,IF(B24='Registrering partner'!$A$14,'Registrering partner'!$B$14,IF(B24='Registrering partner'!$A$15,'Registrering partner'!$B$15,IF(B24='Registrering partner'!$A$16,'Registrering partner'!$B$16,"-")))))))</f>
        <v>-</v>
      </c>
      <c r="D24" s="162"/>
      <c r="E24" s="207"/>
      <c r="F24" s="201"/>
      <c r="G24" s="177"/>
      <c r="H24" s="80"/>
      <c r="I24" s="67"/>
      <c r="J24" s="88"/>
      <c r="K24" s="67"/>
      <c r="L24" s="100"/>
      <c r="M24" s="68">
        <f t="shared" si="0"/>
        <v>0</v>
      </c>
      <c r="N24" s="51"/>
    </row>
    <row r="25" spans="2:15" x14ac:dyDescent="0.2">
      <c r="B25" s="154"/>
      <c r="C25" s="157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partner'!$B$13,IF(B25='Registrering partner'!$A$14,'Registrering partner'!$B$14,IF(B25='Registrering partner'!$A$15,'Registrering partner'!$B$15,IF(B25='Registrering partner'!$A$16,'Registrering partner'!$B$16,"-")))))))</f>
        <v>-</v>
      </c>
      <c r="D25" s="162"/>
      <c r="E25" s="207"/>
      <c r="F25" s="201"/>
      <c r="G25" s="177"/>
      <c r="H25" s="80"/>
      <c r="I25" s="67"/>
      <c r="J25" s="88"/>
      <c r="K25" s="67"/>
      <c r="L25" s="100"/>
      <c r="M25" s="68">
        <f t="shared" si="0"/>
        <v>0</v>
      </c>
      <c r="N25" s="51"/>
    </row>
    <row r="26" spans="2:15" x14ac:dyDescent="0.2">
      <c r="B26" s="154"/>
      <c r="C26" s="157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partner'!$B$13,IF(B26='Registrering partner'!$A$14,'Registrering partner'!$B$14,IF(B26='Registrering partner'!$A$15,'Registrering partner'!$B$15,IF(B26='Registrering partner'!$A$16,'Registrering partner'!$B$16,"-")))))))</f>
        <v>-</v>
      </c>
      <c r="D26" s="162"/>
      <c r="E26" s="207"/>
      <c r="F26" s="201"/>
      <c r="G26" s="177"/>
      <c r="H26" s="80"/>
      <c r="I26" s="67"/>
      <c r="J26" s="88"/>
      <c r="K26" s="67"/>
      <c r="L26" s="100"/>
      <c r="M26" s="68">
        <f t="shared" si="0"/>
        <v>0</v>
      </c>
      <c r="N26" s="51"/>
    </row>
    <row r="27" spans="2:15" x14ac:dyDescent="0.2">
      <c r="B27" s="154"/>
      <c r="C27" s="157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partner'!$B$13,IF(B27='Registrering partner'!$A$14,'Registrering partner'!$B$14,IF(B27='Registrering partner'!$A$15,'Registrering partner'!$B$15,IF(B27='Registrering partner'!$A$16,'Registrering partner'!$B$16,"-")))))))</f>
        <v>-</v>
      </c>
      <c r="D27" s="162"/>
      <c r="E27" s="207"/>
      <c r="F27" s="201"/>
      <c r="G27" s="177"/>
      <c r="H27" s="80"/>
      <c r="I27" s="67"/>
      <c r="J27" s="88"/>
      <c r="K27" s="67"/>
      <c r="L27" s="100"/>
      <c r="M27" s="68">
        <f t="shared" si="0"/>
        <v>0</v>
      </c>
      <c r="N27" s="51"/>
    </row>
    <row r="28" spans="2:15" x14ac:dyDescent="0.2">
      <c r="B28" s="154"/>
      <c r="C28" s="157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partner'!$B$13,IF(B28='Registrering partner'!$A$14,'Registrering partner'!$B$14,IF(B28='Registrering partner'!$A$15,'Registrering partner'!$B$15,IF(B28='Registrering partner'!$A$16,'Registrering partner'!$B$16,"-")))))))</f>
        <v>-</v>
      </c>
      <c r="D28" s="162"/>
      <c r="E28" s="207"/>
      <c r="F28" s="201"/>
      <c r="G28" s="177"/>
      <c r="H28" s="80"/>
      <c r="I28" s="67"/>
      <c r="J28" s="88"/>
      <c r="K28" s="67"/>
      <c r="L28" s="100"/>
      <c r="M28" s="68">
        <f t="shared" si="0"/>
        <v>0</v>
      </c>
      <c r="N28" s="51"/>
    </row>
    <row r="29" spans="2:15" x14ac:dyDescent="0.2">
      <c r="B29" s="154"/>
      <c r="C29" s="157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partner'!$B$13,IF(B29='Registrering partner'!$A$14,'Registrering partner'!$B$14,IF(B29='Registrering partner'!$A$15,'Registrering partner'!$B$15,IF(B29='Registrering partner'!$A$16,'Registrering partner'!$B$16,"-")))))))</f>
        <v>-</v>
      </c>
      <c r="D29" s="162"/>
      <c r="E29" s="207"/>
      <c r="F29" s="201"/>
      <c r="G29" s="177"/>
      <c r="H29" s="80"/>
      <c r="I29" s="67"/>
      <c r="J29" s="88"/>
      <c r="K29" s="67"/>
      <c r="L29" s="100"/>
      <c r="M29" s="68">
        <f t="shared" si="0"/>
        <v>0</v>
      </c>
      <c r="N29" s="51"/>
    </row>
    <row r="30" spans="2:15" x14ac:dyDescent="0.2">
      <c r="B30" s="154"/>
      <c r="C30" s="157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partner'!$B$13,IF(B30='Registrering partner'!$A$14,'Registrering partner'!$B$14,IF(B30='Registrering partner'!$A$15,'Registrering partner'!$B$15,IF(B30='Registrering partner'!$A$16,'Registrering partner'!$B$16,"-")))))))</f>
        <v>-</v>
      </c>
      <c r="D30" s="162"/>
      <c r="E30" s="207"/>
      <c r="F30" s="201"/>
      <c r="G30" s="177"/>
      <c r="H30" s="80"/>
      <c r="I30" s="67"/>
      <c r="J30" s="88"/>
      <c r="K30" s="67"/>
      <c r="L30" s="100"/>
      <c r="M30" s="68">
        <f t="shared" si="0"/>
        <v>0</v>
      </c>
      <c r="N30" s="51"/>
    </row>
    <row r="31" spans="2:15" x14ac:dyDescent="0.2">
      <c r="B31" s="154"/>
      <c r="C31" s="157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partner'!$B$13,IF(B31='Registrering partner'!$A$14,'Registrering partner'!$B$14,IF(B31='Registrering partner'!$A$15,'Registrering partner'!$B$15,IF(B31='Registrering partner'!$A$16,'Registrering partner'!$B$16,"-")))))))</f>
        <v>-</v>
      </c>
      <c r="D31" s="162"/>
      <c r="E31" s="207"/>
      <c r="F31" s="201"/>
      <c r="G31" s="177"/>
      <c r="H31" s="80"/>
      <c r="I31" s="67"/>
      <c r="J31" s="88"/>
      <c r="K31" s="67"/>
      <c r="L31" s="100"/>
      <c r="M31" s="68">
        <f t="shared" si="0"/>
        <v>0</v>
      </c>
      <c r="N31" s="51"/>
    </row>
    <row r="32" spans="2:15" x14ac:dyDescent="0.2">
      <c r="B32" s="154"/>
      <c r="C32" s="157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partner'!$B$13,IF(B32='Registrering partner'!$A$14,'Registrering partner'!$B$14,IF(B32='Registrering partner'!$A$15,'Registrering partner'!$B$15,IF(B32='Registrering partner'!$A$16,'Registrering partner'!$B$16,"-")))))))</f>
        <v>-</v>
      </c>
      <c r="D32" s="162"/>
      <c r="E32" s="207"/>
      <c r="F32" s="201"/>
      <c r="G32" s="177"/>
      <c r="H32" s="80"/>
      <c r="I32" s="67"/>
      <c r="J32" s="88"/>
      <c r="K32" s="67"/>
      <c r="L32" s="100"/>
      <c r="M32" s="68">
        <f t="shared" si="0"/>
        <v>0</v>
      </c>
      <c r="N32" s="51"/>
    </row>
    <row r="33" spans="2:14" x14ac:dyDescent="0.2">
      <c r="B33" s="154"/>
      <c r="C33" s="157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partner'!$B$13,IF(B33='Registrering partner'!$A$14,'Registrering partner'!$B$14,IF(B33='Registrering partner'!$A$15,'Registrering partner'!$B$15,IF(B33='Registrering partner'!$A$16,'Registrering partner'!$B$16,"-")))))))</f>
        <v>-</v>
      </c>
      <c r="D33" s="162"/>
      <c r="E33" s="207"/>
      <c r="F33" s="201"/>
      <c r="G33" s="177"/>
      <c r="H33" s="80"/>
      <c r="I33" s="67"/>
      <c r="J33" s="88"/>
      <c r="K33" s="67"/>
      <c r="L33" s="100"/>
      <c r="M33" s="68">
        <f t="shared" si="0"/>
        <v>0</v>
      </c>
      <c r="N33" s="51"/>
    </row>
    <row r="34" spans="2:14" x14ac:dyDescent="0.2">
      <c r="B34" s="154"/>
      <c r="C34" s="157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partner'!$B$13,IF(B34='Registrering partner'!$A$14,'Registrering partner'!$B$14,IF(B34='Registrering partner'!$A$15,'Registrering partner'!$B$15,IF(B34='Registrering partner'!$A$16,'Registrering partner'!$B$16,"-")))))))</f>
        <v>-</v>
      </c>
      <c r="D34" s="162"/>
      <c r="E34" s="207"/>
      <c r="F34" s="201"/>
      <c r="G34" s="177"/>
      <c r="H34" s="80"/>
      <c r="I34" s="67"/>
      <c r="J34" s="88"/>
      <c r="K34" s="67"/>
      <c r="L34" s="100"/>
      <c r="M34" s="68">
        <f t="shared" si="0"/>
        <v>0</v>
      </c>
      <c r="N34" s="51"/>
    </row>
    <row r="35" spans="2:14" x14ac:dyDescent="0.2">
      <c r="B35" s="154"/>
      <c r="C35" s="157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partner'!$B$13,IF(B35='Registrering partner'!$A$14,'Registrering partner'!$B$14,IF(B35='Registrering partner'!$A$15,'Registrering partner'!$B$15,IF(B35='Registrering partner'!$A$16,'Registrering partner'!$B$16,"-")))))))</f>
        <v>-</v>
      </c>
      <c r="D35" s="162"/>
      <c r="E35" s="207"/>
      <c r="F35" s="201"/>
      <c r="G35" s="177"/>
      <c r="H35" s="80"/>
      <c r="I35" s="67"/>
      <c r="J35" s="88"/>
      <c r="K35" s="67"/>
      <c r="L35" s="100"/>
      <c r="M35" s="68">
        <f t="shared" si="0"/>
        <v>0</v>
      </c>
      <c r="N35" s="51"/>
    </row>
    <row r="36" spans="2:14" x14ac:dyDescent="0.2">
      <c r="B36" s="154"/>
      <c r="C36" s="157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partner'!$B$13,IF(B36='Registrering partner'!$A$14,'Registrering partner'!$B$14,IF(B36='Registrering partner'!$A$15,'Registrering partner'!$B$15,IF(B36='Registrering partner'!$A$16,'Registrering partner'!$B$16,"-")))))))</f>
        <v>-</v>
      </c>
      <c r="D36" s="162"/>
      <c r="E36" s="207"/>
      <c r="F36" s="201"/>
      <c r="G36" s="177"/>
      <c r="H36" s="80"/>
      <c r="I36" s="67"/>
      <c r="J36" s="88"/>
      <c r="K36" s="67"/>
      <c r="L36" s="100"/>
      <c r="M36" s="68">
        <f t="shared" si="0"/>
        <v>0</v>
      </c>
      <c r="N36" s="51"/>
    </row>
    <row r="37" spans="2:14" x14ac:dyDescent="0.2">
      <c r="B37" s="154"/>
      <c r="C37" s="157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partner'!$B$13,IF(B37='Registrering partner'!$A$14,'Registrering partner'!$B$14,IF(B37='Registrering partner'!$A$15,'Registrering partner'!$B$15,IF(B37='Registrering partner'!$A$16,'Registrering partner'!$B$16,"-")))))))</f>
        <v>-</v>
      </c>
      <c r="D37" s="162"/>
      <c r="E37" s="207"/>
      <c r="F37" s="201"/>
      <c r="G37" s="177"/>
      <c r="H37" s="80"/>
      <c r="I37" s="67"/>
      <c r="J37" s="88"/>
      <c r="K37" s="67"/>
      <c r="L37" s="100"/>
      <c r="M37" s="68">
        <f t="shared" si="0"/>
        <v>0</v>
      </c>
      <c r="N37" s="51"/>
    </row>
    <row r="38" spans="2:14" x14ac:dyDescent="0.2">
      <c r="B38" s="154"/>
      <c r="C38" s="157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partner'!$B$13,IF(B38='Registrering partner'!$A$14,'Registrering partner'!$B$14,IF(B38='Registrering partner'!$A$15,'Registrering partner'!$B$15,IF(B38='Registrering partner'!$A$16,'Registrering partner'!$B$16,"-")))))))</f>
        <v>-</v>
      </c>
      <c r="D38" s="162"/>
      <c r="E38" s="207"/>
      <c r="F38" s="201"/>
      <c r="G38" s="177"/>
      <c r="H38" s="80"/>
      <c r="I38" s="67"/>
      <c r="J38" s="88"/>
      <c r="K38" s="67"/>
      <c r="L38" s="100"/>
      <c r="M38" s="68">
        <f t="shared" si="0"/>
        <v>0</v>
      </c>
      <c r="N38" s="51"/>
    </row>
    <row r="39" spans="2:14" x14ac:dyDescent="0.2">
      <c r="B39" s="154"/>
      <c r="C39" s="157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partner'!$B$13,IF(B39='Registrering partner'!$A$14,'Registrering partner'!$B$14,IF(B39='Registrering partner'!$A$15,'Registrering partner'!$B$15,IF(B39='Registrering partner'!$A$16,'Registrering partner'!$B$16,"-")))))))</f>
        <v>-</v>
      </c>
      <c r="D39" s="162"/>
      <c r="E39" s="207"/>
      <c r="F39" s="201"/>
      <c r="G39" s="177"/>
      <c r="H39" s="80"/>
      <c r="I39" s="67"/>
      <c r="J39" s="88"/>
      <c r="K39" s="67"/>
      <c r="L39" s="100"/>
      <c r="M39" s="68">
        <f t="shared" si="0"/>
        <v>0</v>
      </c>
      <c r="N39" s="51"/>
    </row>
    <row r="40" spans="2:14" x14ac:dyDescent="0.2">
      <c r="B40" s="154"/>
      <c r="C40" s="157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partner'!$B$13,IF(B40='Registrering partner'!$A$14,'Registrering partner'!$B$14,IF(B40='Registrering partner'!$A$15,'Registrering partner'!$B$15,IF(B40='Registrering partner'!$A$16,'Registrering partner'!$B$16,"-")))))))</f>
        <v>-</v>
      </c>
      <c r="D40" s="162"/>
      <c r="E40" s="207"/>
      <c r="F40" s="201"/>
      <c r="G40" s="177"/>
      <c r="H40" s="80"/>
      <c r="I40" s="67"/>
      <c r="J40" s="88"/>
      <c r="K40" s="67"/>
      <c r="L40" s="100"/>
      <c r="M40" s="68">
        <f t="shared" si="0"/>
        <v>0</v>
      </c>
      <c r="N40" s="51"/>
    </row>
    <row r="41" spans="2:14" x14ac:dyDescent="0.2">
      <c r="B41" s="154"/>
      <c r="C41" s="157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partner'!$B$13,IF(B41='Registrering partner'!$A$14,'Registrering partner'!$B$14,IF(B41='Registrering partner'!$A$15,'Registrering partner'!$B$15,IF(B41='Registrering partner'!$A$16,'Registrering partner'!$B$16,"-")))))))</f>
        <v>-</v>
      </c>
      <c r="D41" s="162"/>
      <c r="E41" s="207"/>
      <c r="F41" s="201"/>
      <c r="G41" s="177"/>
      <c r="H41" s="80"/>
      <c r="I41" s="67"/>
      <c r="J41" s="88"/>
      <c r="K41" s="67"/>
      <c r="L41" s="100"/>
      <c r="M41" s="68">
        <f t="shared" si="0"/>
        <v>0</v>
      </c>
      <c r="N41" s="51"/>
    </row>
    <row r="42" spans="2:14" x14ac:dyDescent="0.2">
      <c r="B42" s="154"/>
      <c r="C42" s="157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partner'!$B$13,IF(B42='Registrering partner'!$A$14,'Registrering partner'!$B$14,IF(B42='Registrering partner'!$A$15,'Registrering partner'!$B$15,IF(B42='Registrering partner'!$A$16,'Registrering partner'!$B$16,"-")))))))</f>
        <v>-</v>
      </c>
      <c r="D42" s="162"/>
      <c r="E42" s="207"/>
      <c r="F42" s="201"/>
      <c r="G42" s="177"/>
      <c r="H42" s="80"/>
      <c r="I42" s="67"/>
      <c r="J42" s="88"/>
      <c r="K42" s="67"/>
      <c r="L42" s="100"/>
      <c r="M42" s="68">
        <f t="shared" si="0"/>
        <v>0</v>
      </c>
      <c r="N42" s="51"/>
    </row>
    <row r="43" spans="2:14" ht="13.5" thickBot="1" x14ac:dyDescent="0.25">
      <c r="B43" s="155"/>
      <c r="C43" s="158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partner'!$B$13,IF(B43='Registrering partner'!$A$14,'Registrering partner'!$B$14,IF(B43='Registrering partner'!$A$15,'Registrering partner'!$B$15,IF(B43='Registrering partner'!$A$16,'Registrering partner'!$B$16,"-")))))))</f>
        <v>-</v>
      </c>
      <c r="D43" s="164"/>
      <c r="E43" s="208"/>
      <c r="F43" s="203"/>
      <c r="G43" s="199"/>
      <c r="H43" s="93"/>
      <c r="I43" s="92"/>
      <c r="J43" s="94"/>
      <c r="K43" s="92"/>
      <c r="L43" s="101"/>
      <c r="M43" s="198">
        <f t="shared" si="0"/>
        <v>0</v>
      </c>
      <c r="N43" s="51"/>
    </row>
    <row r="44" spans="2:14" ht="13.5" thickTop="1" x14ac:dyDescent="0.2">
      <c r="M44" s="52"/>
    </row>
    <row r="46" spans="2:14" x14ac:dyDescent="0.2"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53"/>
    </row>
    <row r="47" spans="2:14" x14ac:dyDescent="0.2"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53"/>
    </row>
    <row r="48" spans="2:14" x14ac:dyDescent="0.2"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53"/>
    </row>
    <row r="49" spans="2:14" x14ac:dyDescent="0.2"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53"/>
    </row>
    <row r="50" spans="2:14" x14ac:dyDescent="0.2"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53"/>
    </row>
    <row r="51" spans="2:14" x14ac:dyDescent="0.2">
      <c r="B51" s="53"/>
      <c r="C51" s="53"/>
      <c r="D51" s="53"/>
      <c r="E51" s="53"/>
      <c r="F51" s="53"/>
      <c r="G51" s="53"/>
      <c r="H51" s="53"/>
      <c r="I51" s="53"/>
      <c r="J51" s="53"/>
      <c r="K51" s="84"/>
      <c r="L51" s="84"/>
      <c r="M51" s="53"/>
      <c r="N51" s="53"/>
    </row>
    <row r="52" spans="2:14" x14ac:dyDescent="0.2"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53"/>
    </row>
    <row r="53" spans="2:14" x14ac:dyDescent="0.2">
      <c r="B53" s="54"/>
      <c r="C53" s="54"/>
      <c r="D53" s="53"/>
      <c r="E53" s="53"/>
      <c r="F53" s="53"/>
      <c r="G53" s="53"/>
      <c r="H53" s="53"/>
      <c r="I53" s="53"/>
      <c r="J53" s="53"/>
      <c r="K53" s="84"/>
      <c r="L53" s="84"/>
      <c r="M53" s="53"/>
      <c r="N53" s="53"/>
    </row>
    <row r="54" spans="2:14" x14ac:dyDescent="0.2">
      <c r="B54" s="54"/>
      <c r="C54" s="54"/>
    </row>
  </sheetData>
  <dataConsolidate/>
  <customSheetViews>
    <customSheetView guid="{FD9E24FB-E33C-43AB-9795-CF6E8D9DA22D}" hiddenColumns="1">
      <selection activeCell="E15" sqref="E15"/>
      <pageMargins left="0.25" right="0.28000000000000003" top="1" bottom="1" header="0.5" footer="0.5"/>
      <pageSetup paperSize="9" scale="90" orientation="portrait" r:id="rId1"/>
      <headerFooter alignWithMargins="0"/>
    </customSheetView>
  </customSheetViews>
  <mergeCells count="8">
    <mergeCell ref="B2:F2"/>
    <mergeCell ref="G2:J2"/>
    <mergeCell ref="B52:M52"/>
    <mergeCell ref="B48:M48"/>
    <mergeCell ref="B50:M50"/>
    <mergeCell ref="B46:M46"/>
    <mergeCell ref="B47:M47"/>
    <mergeCell ref="B49:M49"/>
  </mergeCells>
  <pageMargins left="0.23622047244094491" right="0.27559055118110237" top="0.98425196850393704" bottom="0.98425196850393704" header="0.51181102362204722" footer="0.51181102362204722"/>
  <pageSetup paperSize="9" scale="98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FDCAE9-B507-4AEB-BD9D-DBB9DA3745A0}">
          <x14:formula1>
            <xm:f>'Registrering partner'!$A$10:$A$16</xm:f>
          </x14:formula1>
          <xm:sqref>B4:B43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3AE3-FABD-4E18-A987-2DD431132DF9}">
  <sheetPr>
    <tabColor theme="8" tint="-0.249977111117893"/>
  </sheetPr>
  <dimension ref="B1:O63"/>
  <sheetViews>
    <sheetView showGridLines="0" zoomScale="85" zoomScaleNormal="85" workbookViewId="0">
      <selection activeCell="M3" sqref="M3"/>
    </sheetView>
  </sheetViews>
  <sheetFormatPr defaultColWidth="9.140625" defaultRowHeight="12.75" x14ac:dyDescent="0.2"/>
  <cols>
    <col min="1" max="1" width="1.7109375" style="48" customWidth="1"/>
    <col min="2" max="2" width="22.42578125" style="48" customWidth="1"/>
    <col min="3" max="3" width="19.5703125" style="48" customWidth="1"/>
    <col min="4" max="4" width="43.85546875" style="48" customWidth="1"/>
    <col min="5" max="5" width="10.42578125" style="48" customWidth="1"/>
    <col min="6" max="6" width="10.5703125" style="48" customWidth="1"/>
    <col min="7" max="8" width="11.28515625" style="48" customWidth="1"/>
    <col min="9" max="9" width="11.7109375" style="48" customWidth="1"/>
    <col min="10" max="12" width="11" style="48" customWidth="1"/>
    <col min="13" max="13" width="18.42578125" style="48" customWidth="1"/>
    <col min="14" max="14" width="7.140625" style="48" customWidth="1"/>
    <col min="15" max="15" width="11.140625" style="48" customWidth="1"/>
    <col min="16" max="16" width="9" style="48" customWidth="1"/>
    <col min="17" max="17" width="11.140625" style="48" customWidth="1"/>
    <col min="18" max="18" width="7" style="48" customWidth="1"/>
    <col min="19" max="19" width="11.85546875" style="48" customWidth="1"/>
    <col min="20" max="20" width="7" style="48" customWidth="1"/>
    <col min="21" max="21" width="11.85546875" style="48" customWidth="1"/>
    <col min="22" max="22" width="7" style="48" customWidth="1"/>
    <col min="23" max="23" width="11.85546875" style="48" bestFit="1" customWidth="1"/>
    <col min="24" max="24" width="7" style="48" customWidth="1"/>
    <col min="25" max="25" width="11.42578125" style="48" bestFit="1" customWidth="1"/>
    <col min="26" max="26" width="7.28515625" style="48" customWidth="1"/>
    <col min="27" max="27" width="12.28515625" style="48" bestFit="1" customWidth="1"/>
    <col min="28" max="28" width="9" style="48" customWidth="1"/>
    <col min="29" max="29" width="11.85546875" style="48" bestFit="1" customWidth="1"/>
    <col min="30" max="30" width="9" style="48" customWidth="1"/>
    <col min="31" max="31" width="11.5703125" style="48" bestFit="1" customWidth="1"/>
    <col min="32" max="32" width="11.140625" style="48" bestFit="1" customWidth="1"/>
    <col min="33" max="16384" width="9.140625" style="48"/>
  </cols>
  <sheetData>
    <row r="1" spans="2:15" ht="9.75" customHeight="1" thickBot="1" x14ac:dyDescent="0.25"/>
    <row r="2" spans="2:15" ht="20.25" thickTop="1" thickBot="1" x14ac:dyDescent="0.25">
      <c r="B2" s="367" t="s">
        <v>68</v>
      </c>
      <c r="C2" s="368"/>
      <c r="D2" s="368"/>
      <c r="E2" s="368"/>
      <c r="F2" s="369"/>
      <c r="G2" s="386" t="s">
        <v>58</v>
      </c>
      <c r="H2" s="386"/>
      <c r="I2" s="386"/>
      <c r="J2" s="386"/>
      <c r="K2" s="386"/>
      <c r="L2" s="386"/>
      <c r="M2" s="102"/>
    </row>
    <row r="3" spans="2:15" ht="16.5" thickTop="1" thickBot="1" x14ac:dyDescent="0.25">
      <c r="B3" s="97" t="s">
        <v>72</v>
      </c>
      <c r="C3" s="188" t="s">
        <v>0</v>
      </c>
      <c r="D3" s="189" t="s">
        <v>9</v>
      </c>
      <c r="E3" s="190" t="s">
        <v>3</v>
      </c>
      <c r="F3" s="190" t="s">
        <v>4</v>
      </c>
      <c r="G3" s="106">
        <v>2024</v>
      </c>
      <c r="H3" s="104">
        <v>2025</v>
      </c>
      <c r="I3" s="104">
        <v>2026</v>
      </c>
      <c r="J3" s="105">
        <v>2027</v>
      </c>
      <c r="K3" s="105">
        <v>2028</v>
      </c>
      <c r="L3" s="96">
        <v>2029</v>
      </c>
      <c r="M3" s="191" t="s">
        <v>5</v>
      </c>
      <c r="N3" s="49"/>
      <c r="O3" s="15"/>
    </row>
    <row r="4" spans="2:15" ht="13.5" thickTop="1" x14ac:dyDescent="0.2">
      <c r="B4" s="154"/>
      <c r="C4" s="181" t="str">
        <f>IF(B4='Registrering partner'!$A$10,'Registrering partner'!$B$10,IF(B4='Registrering partner'!$A$11,'Registrering partner'!$B$11,IF(B4='Registrering partner'!$A$12,'Registrering partner'!$B$12,IF(B4='Registrering partner'!$A$13,'Registrering partner'!$B$13,IF(B4='Registrering partner'!$A$14,'Registrering partner'!$B$14,IF(B4='Registrering partner'!$A$15,'Registrering partner'!$B$15,IF(B4='Registrering partner'!$A$16,'Registrering partner'!$B$16,"-")))))))</f>
        <v>-</v>
      </c>
      <c r="D4" s="122"/>
      <c r="E4" s="183"/>
      <c r="F4" s="165"/>
      <c r="G4" s="95"/>
      <c r="H4" s="80"/>
      <c r="I4" s="67"/>
      <c r="J4" s="87"/>
      <c r="K4" s="67"/>
      <c r="L4" s="178"/>
      <c r="M4" s="192">
        <f t="shared" ref="M4:M43" si="0">SUM(G4:L4)</f>
        <v>0</v>
      </c>
      <c r="N4" s="50"/>
      <c r="O4" s="15"/>
    </row>
    <row r="5" spans="2:15" x14ac:dyDescent="0.2">
      <c r="B5" s="154"/>
      <c r="C5" s="181" t="str">
        <f>IF(B5='Registrering partner'!$A$10,'Registrering partner'!$B$10,IF(B5='Registrering partner'!$A$11,'Registrering partner'!$B$11,IF(B5='Registrering partner'!$A$12,'Registrering partner'!$B$12,IF(B5='Registrering partner'!$A$13,'Registrering partner'!$B$13,IF(B5='Registrering partner'!$A$14,'Registrering partner'!$B$14,IF(B5='Registrering partner'!$A$15,'Registrering partner'!$B$15,IF(B5='Registrering partner'!$A$16,'Registrering partner'!$B$16,"-")))))))</f>
        <v>-</v>
      </c>
      <c r="D5" s="186"/>
      <c r="E5" s="184"/>
      <c r="F5" s="166"/>
      <c r="G5" s="95"/>
      <c r="H5" s="80"/>
      <c r="I5" s="67"/>
      <c r="J5" s="88"/>
      <c r="K5" s="67"/>
      <c r="L5" s="179"/>
      <c r="M5" s="68">
        <f t="shared" si="0"/>
        <v>0</v>
      </c>
      <c r="N5" s="51"/>
      <c r="O5" s="15"/>
    </row>
    <row r="6" spans="2:15" x14ac:dyDescent="0.2">
      <c r="B6" s="154"/>
      <c r="C6" s="181" t="str">
        <f>IF(B6='Registrering partner'!$A$10,'Registrering partner'!$B$10,IF(B6='Registrering partner'!$A$11,'Registrering partner'!$B$11,IF(B6='Registrering partner'!$A$12,'Registrering partner'!$B$12,IF(B6='Registrering partner'!$A$13,'Registrering partner'!$B$13,IF(B6='Registrering partner'!$A$14,'Registrering partner'!$B$14,IF(B6='Registrering partner'!$A$15,'Registrering partner'!$B$15,IF(B6='Registrering partner'!$A$16,'Registrering partner'!$B$16,"-")))))))</f>
        <v>-</v>
      </c>
      <c r="D6" s="186"/>
      <c r="E6" s="184"/>
      <c r="F6" s="166"/>
      <c r="G6" s="95"/>
      <c r="H6" s="80"/>
      <c r="I6" s="67"/>
      <c r="J6" s="88"/>
      <c r="K6" s="67"/>
      <c r="L6" s="179"/>
      <c r="M6" s="68">
        <f t="shared" si="0"/>
        <v>0</v>
      </c>
      <c r="N6" s="51"/>
      <c r="O6" s="15"/>
    </row>
    <row r="7" spans="2:15" x14ac:dyDescent="0.2">
      <c r="B7" s="154"/>
      <c r="C7" s="181" t="str">
        <f>IF(B7='Registrering partner'!$A$10,'Registrering partner'!$B$10,IF(B7='Registrering partner'!$A$11,'Registrering partner'!$B$11,IF(B7='Registrering partner'!$A$12,'Registrering partner'!$B$12,IF(B7='Registrering partner'!$A$13,'Registrering partner'!$B$13,IF(B7='Registrering partner'!$A$14,'Registrering partner'!$B$14,IF(B7='Registrering partner'!$A$15,'Registrering partner'!$B$15,IF(B7='Registrering partner'!$A$16,'Registrering partner'!$B$16,"-")))))))</f>
        <v>-</v>
      </c>
      <c r="D7" s="122"/>
      <c r="E7" s="183"/>
      <c r="F7" s="165"/>
      <c r="G7" s="95"/>
      <c r="H7" s="80"/>
      <c r="I7" s="67"/>
      <c r="J7" s="88"/>
      <c r="K7" s="67"/>
      <c r="L7" s="179"/>
      <c r="M7" s="68">
        <f t="shared" si="0"/>
        <v>0</v>
      </c>
      <c r="N7" s="51"/>
      <c r="O7" s="15"/>
    </row>
    <row r="8" spans="2:15" x14ac:dyDescent="0.2">
      <c r="B8" s="154"/>
      <c r="C8" s="181" t="str">
        <f>IF(B8='Registrering partner'!$A$10,'Registrering partner'!$B$10,IF(B8='Registrering partner'!$A$11,'Registrering partner'!$B$11,IF(B8='Registrering partner'!$A$12,'Registrering partner'!$B$12,IF(B8='Registrering partner'!$A$13,'Registrering partner'!$B$13,IF(B8='Registrering partner'!$A$14,'Registrering partner'!$B$14,IF(B8='Registrering partner'!$A$15,'Registrering partner'!$B$15,IF(B8='Registrering partner'!$A$16,'Registrering partner'!$B$16,"-")))))))</f>
        <v>-</v>
      </c>
      <c r="D8" s="186"/>
      <c r="E8" s="184"/>
      <c r="F8" s="166"/>
      <c r="G8" s="95"/>
      <c r="H8" s="80"/>
      <c r="I8" s="67"/>
      <c r="J8" s="88"/>
      <c r="K8" s="67"/>
      <c r="L8" s="179"/>
      <c r="M8" s="68">
        <f t="shared" si="0"/>
        <v>0</v>
      </c>
      <c r="N8" s="51"/>
      <c r="O8" s="15"/>
    </row>
    <row r="9" spans="2:15" x14ac:dyDescent="0.2">
      <c r="B9" s="154"/>
      <c r="C9" s="181" t="str">
        <f>IF(B9='Registrering partner'!$A$10,'Registrering partner'!$B$10,IF(B9='Registrering partner'!$A$11,'Registrering partner'!$B$11,IF(B9='Registrering partner'!$A$12,'Registrering partner'!$B$12,IF(B9='Registrering partner'!$A$13,'Registrering partner'!$B$13,IF(B9='Registrering partner'!$A$14,'Registrering partner'!$B$14,IF(B9='Registrering partner'!$A$15,'Registrering partner'!$B$15,IF(B9='Registrering partner'!$A$16,'Registrering partner'!$B$16,"-")))))))</f>
        <v>-</v>
      </c>
      <c r="D9" s="186"/>
      <c r="E9" s="184"/>
      <c r="F9" s="166"/>
      <c r="G9" s="95"/>
      <c r="H9" s="80"/>
      <c r="I9" s="67"/>
      <c r="J9" s="88"/>
      <c r="K9" s="67"/>
      <c r="L9" s="179"/>
      <c r="M9" s="68">
        <f t="shared" si="0"/>
        <v>0</v>
      </c>
      <c r="N9" s="51"/>
      <c r="O9" s="15"/>
    </row>
    <row r="10" spans="2:15" x14ac:dyDescent="0.2">
      <c r="B10" s="154"/>
      <c r="C10" s="181" t="str">
        <f>IF(B10='Registrering partner'!$A$10,'Registrering partner'!$B$10,IF(B10='Registrering partner'!$A$11,'Registrering partner'!$B$11,IF(B10='Registrering partner'!$A$12,'Registrering partner'!$B$12,IF(B10='Registrering partner'!$A$13,'Registrering partner'!$B$13,IF(B10='Registrering partner'!$A$14,'Registrering partner'!$B$14,IF(B10='Registrering partner'!$A$15,'Registrering partner'!$B$15,IF(B10='Registrering partner'!$A$16,'Registrering partner'!$B$16,"-")))))))</f>
        <v>-</v>
      </c>
      <c r="D10" s="186"/>
      <c r="E10" s="184"/>
      <c r="F10" s="166"/>
      <c r="G10" s="95"/>
      <c r="H10" s="80"/>
      <c r="I10" s="67"/>
      <c r="J10" s="88"/>
      <c r="K10" s="67"/>
      <c r="L10" s="179"/>
      <c r="M10" s="68">
        <f t="shared" si="0"/>
        <v>0</v>
      </c>
      <c r="N10" s="51"/>
      <c r="O10" s="15"/>
    </row>
    <row r="11" spans="2:15" x14ac:dyDescent="0.2">
      <c r="B11" s="154"/>
      <c r="C11" s="181" t="str">
        <f>IF(B11='Registrering partner'!$A$10,'Registrering partner'!$B$10,IF(B11='Registrering partner'!$A$11,'Registrering partner'!$B$11,IF(B11='Registrering partner'!$A$12,'Registrering partner'!$B$12,IF(B11='Registrering partner'!$A$13,'Registrering partner'!$B$13,IF(B11='Registrering partner'!$A$14,'Registrering partner'!$B$14,IF(B11='Registrering partner'!$A$15,'Registrering partner'!$B$15,IF(B11='Registrering partner'!$A$16,'Registrering partner'!$B$16,"-")))))))</f>
        <v>-</v>
      </c>
      <c r="D11" s="186"/>
      <c r="E11" s="184"/>
      <c r="F11" s="166"/>
      <c r="G11" s="95"/>
      <c r="H11" s="80"/>
      <c r="I11" s="67"/>
      <c r="J11" s="88"/>
      <c r="K11" s="67"/>
      <c r="L11" s="179"/>
      <c r="M11" s="68">
        <f t="shared" si="0"/>
        <v>0</v>
      </c>
      <c r="N11" s="51"/>
      <c r="O11" s="15"/>
    </row>
    <row r="12" spans="2:15" x14ac:dyDescent="0.2">
      <c r="B12" s="154"/>
      <c r="C12" s="181" t="str">
        <f>IF(B12='Registrering partner'!$A$10,'Registrering partner'!$B$10,IF(B12='Registrering partner'!$A$11,'Registrering partner'!$B$11,IF(B12='Registrering partner'!$A$12,'Registrering partner'!$B$12,IF(B12='Registrering partner'!$A$13,'Registrering partner'!$B$13,IF(B12='Registrering partner'!$A$14,'Registrering partner'!$B$14,IF(B12='Registrering partner'!$A$15,'Registrering partner'!$B$15,IF(B12='Registrering partner'!$A$16,'Registrering partner'!$B$16,"-")))))))</f>
        <v>-</v>
      </c>
      <c r="D12" s="186"/>
      <c r="E12" s="184"/>
      <c r="F12" s="166"/>
      <c r="G12" s="95"/>
      <c r="H12" s="80"/>
      <c r="I12" s="67"/>
      <c r="J12" s="88"/>
      <c r="K12" s="67"/>
      <c r="L12" s="179"/>
      <c r="M12" s="68">
        <f t="shared" si="0"/>
        <v>0</v>
      </c>
      <c r="N12" s="51"/>
      <c r="O12" s="15"/>
    </row>
    <row r="13" spans="2:15" x14ac:dyDescent="0.2">
      <c r="B13" s="154"/>
      <c r="C13" s="181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partner'!$B$13,IF(B13='Registrering partner'!$A$14,'Registrering partner'!$B$14,IF(B13='Registrering partner'!$A$15,'Registrering partner'!$B$15,IF(B13='Registrering partner'!$A$16,'Registrering partner'!$B$16,"-")))))))</f>
        <v>-</v>
      </c>
      <c r="D13" s="186"/>
      <c r="E13" s="184"/>
      <c r="F13" s="166"/>
      <c r="G13" s="95"/>
      <c r="H13" s="80"/>
      <c r="I13" s="67"/>
      <c r="J13" s="88"/>
      <c r="K13" s="67"/>
      <c r="L13" s="179"/>
      <c r="M13" s="68">
        <f t="shared" si="0"/>
        <v>0</v>
      </c>
      <c r="N13" s="51"/>
      <c r="O13" s="15"/>
    </row>
    <row r="14" spans="2:15" x14ac:dyDescent="0.2">
      <c r="B14" s="154"/>
      <c r="C14" s="181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partner'!$B$13,IF(B14='Registrering partner'!$A$14,'Registrering partner'!$B$14,IF(B14='Registrering partner'!$A$15,'Registrering partner'!$B$15,IF(B14='Registrering partner'!$A$16,'Registrering partner'!$B$16,"-")))))))</f>
        <v>-</v>
      </c>
      <c r="D14" s="186"/>
      <c r="E14" s="184"/>
      <c r="F14" s="166"/>
      <c r="G14" s="95"/>
      <c r="H14" s="80"/>
      <c r="I14" s="67"/>
      <c r="J14" s="88"/>
      <c r="K14" s="67"/>
      <c r="L14" s="179"/>
      <c r="M14" s="68">
        <f t="shared" si="0"/>
        <v>0</v>
      </c>
      <c r="N14" s="51"/>
      <c r="O14" s="15"/>
    </row>
    <row r="15" spans="2:15" x14ac:dyDescent="0.2">
      <c r="B15" s="154"/>
      <c r="C15" s="181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partner'!$B$13,IF(B15='Registrering partner'!$A$14,'Registrering partner'!$B$14,IF(B15='Registrering partner'!$A$15,'Registrering partner'!$B$15,IF(B15='Registrering partner'!$A$16,'Registrering partner'!$B$16,"-")))))))</f>
        <v>-</v>
      </c>
      <c r="D15" s="187"/>
      <c r="E15" s="184"/>
      <c r="F15" s="166"/>
      <c r="G15" s="95"/>
      <c r="H15" s="80"/>
      <c r="I15" s="67"/>
      <c r="J15" s="88"/>
      <c r="K15" s="67"/>
      <c r="L15" s="179"/>
      <c r="M15" s="68">
        <f t="shared" si="0"/>
        <v>0</v>
      </c>
      <c r="N15" s="51"/>
      <c r="O15" s="15"/>
    </row>
    <row r="16" spans="2:15" x14ac:dyDescent="0.2">
      <c r="B16" s="154"/>
      <c r="C16" s="181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partner'!$B$13,IF(B16='Registrering partner'!$A$14,'Registrering partner'!$B$14,IF(B16='Registrering partner'!$A$15,'Registrering partner'!$B$15,IF(B16='Registrering partner'!$A$16,'Registrering partner'!$B$16,"-")))))))</f>
        <v>-</v>
      </c>
      <c r="D16" s="186"/>
      <c r="E16" s="184"/>
      <c r="F16" s="166"/>
      <c r="G16" s="95"/>
      <c r="H16" s="80"/>
      <c r="I16" s="67"/>
      <c r="J16" s="88"/>
      <c r="K16" s="67"/>
      <c r="L16" s="179"/>
      <c r="M16" s="68">
        <f t="shared" si="0"/>
        <v>0</v>
      </c>
      <c r="N16" s="51"/>
      <c r="O16" s="15"/>
    </row>
    <row r="17" spans="2:15" x14ac:dyDescent="0.2">
      <c r="B17" s="154"/>
      <c r="C17" s="181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partner'!$B$13,IF(B17='Registrering partner'!$A$14,'Registrering partner'!$B$14,IF(B17='Registrering partner'!$A$15,'Registrering partner'!$B$15,IF(B17='Registrering partner'!$A$16,'Registrering partner'!$B$16,"-")))))))</f>
        <v>-</v>
      </c>
      <c r="D17" s="186"/>
      <c r="E17" s="184"/>
      <c r="F17" s="166"/>
      <c r="G17" s="95"/>
      <c r="H17" s="80"/>
      <c r="I17" s="67"/>
      <c r="J17" s="88"/>
      <c r="K17" s="67"/>
      <c r="L17" s="179"/>
      <c r="M17" s="68">
        <f t="shared" si="0"/>
        <v>0</v>
      </c>
      <c r="N17" s="51"/>
      <c r="O17" s="15"/>
    </row>
    <row r="18" spans="2:15" x14ac:dyDescent="0.2">
      <c r="B18" s="154"/>
      <c r="C18" s="181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partner'!$B$13,IF(B18='Registrering partner'!$A$14,'Registrering partner'!$B$14,IF(B18='Registrering partner'!$A$15,'Registrering partner'!$B$15,IF(B18='Registrering partner'!$A$16,'Registrering partner'!$B$16,"-")))))))</f>
        <v>-</v>
      </c>
      <c r="D18" s="186"/>
      <c r="E18" s="184"/>
      <c r="F18" s="166"/>
      <c r="G18" s="95"/>
      <c r="H18" s="80"/>
      <c r="I18" s="67"/>
      <c r="J18" s="88"/>
      <c r="K18" s="67"/>
      <c r="L18" s="179"/>
      <c r="M18" s="68">
        <f t="shared" si="0"/>
        <v>0</v>
      </c>
      <c r="N18" s="51"/>
      <c r="O18" s="15"/>
    </row>
    <row r="19" spans="2:15" x14ac:dyDescent="0.2">
      <c r="B19" s="154"/>
      <c r="C19" s="181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partner'!$B$13,IF(B19='Registrering partner'!$A$14,'Registrering partner'!$B$14,IF(B19='Registrering partner'!$A$15,'Registrering partner'!$B$15,IF(B19='Registrering partner'!$A$16,'Registrering partner'!$B$16,"-")))))))</f>
        <v>-</v>
      </c>
      <c r="D19" s="186"/>
      <c r="E19" s="184"/>
      <c r="F19" s="166"/>
      <c r="G19" s="95"/>
      <c r="H19" s="80"/>
      <c r="I19" s="67"/>
      <c r="J19" s="88"/>
      <c r="K19" s="67"/>
      <c r="L19" s="179"/>
      <c r="M19" s="68">
        <f t="shared" si="0"/>
        <v>0</v>
      </c>
      <c r="N19" s="51"/>
      <c r="O19" s="15"/>
    </row>
    <row r="20" spans="2:15" x14ac:dyDescent="0.2">
      <c r="B20" s="154"/>
      <c r="C20" s="181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partner'!$B$13,IF(B20='Registrering partner'!$A$14,'Registrering partner'!$B$14,IF(B20='Registrering partner'!$A$15,'Registrering partner'!$B$15,IF(B20='Registrering partner'!$A$16,'Registrering partner'!$B$16,"-")))))))</f>
        <v>-</v>
      </c>
      <c r="D20" s="186"/>
      <c r="E20" s="184"/>
      <c r="F20" s="166"/>
      <c r="G20" s="95"/>
      <c r="H20" s="80"/>
      <c r="I20" s="67"/>
      <c r="J20" s="88"/>
      <c r="K20" s="67"/>
      <c r="L20" s="179"/>
      <c r="M20" s="68">
        <f t="shared" si="0"/>
        <v>0</v>
      </c>
      <c r="N20" s="51"/>
      <c r="O20" s="15"/>
    </row>
    <row r="21" spans="2:15" x14ac:dyDescent="0.2">
      <c r="B21" s="154"/>
      <c r="C21" s="181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partner'!$B$13,IF(B21='Registrering partner'!$A$14,'Registrering partner'!$B$14,IF(B21='Registrering partner'!$A$15,'Registrering partner'!$B$15,IF(B21='Registrering partner'!$A$16,'Registrering partner'!$B$16,"-")))))))</f>
        <v>-</v>
      </c>
      <c r="D21" s="186"/>
      <c r="E21" s="184"/>
      <c r="F21" s="166"/>
      <c r="G21" s="95"/>
      <c r="H21" s="80"/>
      <c r="I21" s="67"/>
      <c r="J21" s="88"/>
      <c r="K21" s="67"/>
      <c r="L21" s="179"/>
      <c r="M21" s="68">
        <f t="shared" si="0"/>
        <v>0</v>
      </c>
      <c r="N21" s="51"/>
    </row>
    <row r="22" spans="2:15" x14ac:dyDescent="0.2">
      <c r="B22" s="154"/>
      <c r="C22" s="181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partner'!$B$13,IF(B22='Registrering partner'!$A$14,'Registrering partner'!$B$14,IF(B22='Registrering partner'!$A$15,'Registrering partner'!$B$15,IF(B22='Registrering partner'!$A$16,'Registrering partner'!$B$16,"-")))))))</f>
        <v>-</v>
      </c>
      <c r="D22" s="186"/>
      <c r="E22" s="184"/>
      <c r="F22" s="166"/>
      <c r="G22" s="95"/>
      <c r="H22" s="80"/>
      <c r="I22" s="67"/>
      <c r="J22" s="88"/>
      <c r="K22" s="67"/>
      <c r="L22" s="179"/>
      <c r="M22" s="68">
        <f t="shared" si="0"/>
        <v>0</v>
      </c>
      <c r="N22" s="51"/>
    </row>
    <row r="23" spans="2:15" x14ac:dyDescent="0.2">
      <c r="B23" s="154"/>
      <c r="C23" s="181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partner'!$B$13,IF(B23='Registrering partner'!$A$14,'Registrering partner'!$B$14,IF(B23='Registrering partner'!$A$15,'Registrering partner'!$B$15,IF(B23='Registrering partner'!$A$16,'Registrering partner'!$B$16,"-")))))))</f>
        <v>-</v>
      </c>
      <c r="D23" s="186"/>
      <c r="E23" s="184"/>
      <c r="F23" s="166"/>
      <c r="G23" s="95"/>
      <c r="H23" s="80"/>
      <c r="I23" s="67"/>
      <c r="J23" s="88"/>
      <c r="K23" s="67"/>
      <c r="L23" s="179"/>
      <c r="M23" s="68">
        <f t="shared" si="0"/>
        <v>0</v>
      </c>
      <c r="N23" s="51"/>
    </row>
    <row r="24" spans="2:15" x14ac:dyDescent="0.2">
      <c r="B24" s="154"/>
      <c r="C24" s="181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partner'!$B$13,IF(B24='Registrering partner'!$A$14,'Registrering partner'!$B$14,IF(B24='Registrering partner'!$A$15,'Registrering partner'!$B$15,IF(B24='Registrering partner'!$A$16,'Registrering partner'!$B$16,"-")))))))</f>
        <v>-</v>
      </c>
      <c r="D24" s="186"/>
      <c r="E24" s="184"/>
      <c r="F24" s="166"/>
      <c r="G24" s="95"/>
      <c r="H24" s="80"/>
      <c r="I24" s="67"/>
      <c r="J24" s="88"/>
      <c r="K24" s="67"/>
      <c r="L24" s="179"/>
      <c r="M24" s="68">
        <f t="shared" si="0"/>
        <v>0</v>
      </c>
      <c r="N24" s="51"/>
    </row>
    <row r="25" spans="2:15" x14ac:dyDescent="0.2">
      <c r="B25" s="154"/>
      <c r="C25" s="181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partner'!$B$13,IF(B25='Registrering partner'!$A$14,'Registrering partner'!$B$14,IF(B25='Registrering partner'!$A$15,'Registrering partner'!$B$15,IF(B25='Registrering partner'!$A$16,'Registrering partner'!$B$16,"-")))))))</f>
        <v>-</v>
      </c>
      <c r="D25" s="186"/>
      <c r="E25" s="184"/>
      <c r="F25" s="166"/>
      <c r="G25" s="95"/>
      <c r="H25" s="80"/>
      <c r="I25" s="67"/>
      <c r="J25" s="88"/>
      <c r="K25" s="67"/>
      <c r="L25" s="179"/>
      <c r="M25" s="68">
        <f t="shared" si="0"/>
        <v>0</v>
      </c>
      <c r="N25" s="51"/>
    </row>
    <row r="26" spans="2:15" x14ac:dyDescent="0.2">
      <c r="B26" s="154"/>
      <c r="C26" s="181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partner'!$B$13,IF(B26='Registrering partner'!$A$14,'Registrering partner'!$B$14,IF(B26='Registrering partner'!$A$15,'Registrering partner'!$B$15,IF(B26='Registrering partner'!$A$16,'Registrering partner'!$B$16,"-")))))))</f>
        <v>-</v>
      </c>
      <c r="D26" s="186"/>
      <c r="E26" s="184"/>
      <c r="F26" s="166"/>
      <c r="G26" s="95"/>
      <c r="H26" s="80"/>
      <c r="I26" s="67"/>
      <c r="J26" s="88"/>
      <c r="K26" s="67"/>
      <c r="L26" s="179"/>
      <c r="M26" s="68">
        <f t="shared" si="0"/>
        <v>0</v>
      </c>
      <c r="N26" s="51"/>
    </row>
    <row r="27" spans="2:15" x14ac:dyDescent="0.2">
      <c r="B27" s="154"/>
      <c r="C27" s="181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partner'!$B$13,IF(B27='Registrering partner'!$A$14,'Registrering partner'!$B$14,IF(B27='Registrering partner'!$A$15,'Registrering partner'!$B$15,IF(B27='Registrering partner'!$A$16,'Registrering partner'!$B$16,"-")))))))</f>
        <v>-</v>
      </c>
      <c r="D27" s="186"/>
      <c r="E27" s="184"/>
      <c r="F27" s="166"/>
      <c r="G27" s="95"/>
      <c r="H27" s="80"/>
      <c r="I27" s="67"/>
      <c r="J27" s="88"/>
      <c r="K27" s="67"/>
      <c r="L27" s="179"/>
      <c r="M27" s="68">
        <f t="shared" si="0"/>
        <v>0</v>
      </c>
      <c r="N27" s="51"/>
    </row>
    <row r="28" spans="2:15" x14ac:dyDescent="0.2">
      <c r="B28" s="154"/>
      <c r="C28" s="181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partner'!$B$13,IF(B28='Registrering partner'!$A$14,'Registrering partner'!$B$14,IF(B28='Registrering partner'!$A$15,'Registrering partner'!$B$15,IF(B28='Registrering partner'!$A$16,'Registrering partner'!$B$16,"-")))))))</f>
        <v>-</v>
      </c>
      <c r="D28" s="186"/>
      <c r="E28" s="184"/>
      <c r="F28" s="166"/>
      <c r="G28" s="95"/>
      <c r="H28" s="80"/>
      <c r="I28" s="67"/>
      <c r="J28" s="88"/>
      <c r="K28" s="67"/>
      <c r="L28" s="179"/>
      <c r="M28" s="68">
        <f t="shared" si="0"/>
        <v>0</v>
      </c>
      <c r="N28" s="51"/>
    </row>
    <row r="29" spans="2:15" x14ac:dyDescent="0.2">
      <c r="B29" s="154"/>
      <c r="C29" s="181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partner'!$B$13,IF(B29='Registrering partner'!$A$14,'Registrering partner'!$B$14,IF(B29='Registrering partner'!$A$15,'Registrering partner'!$B$15,IF(B29='Registrering partner'!$A$16,'Registrering partner'!$B$16,"-")))))))</f>
        <v>-</v>
      </c>
      <c r="D29" s="186"/>
      <c r="E29" s="184"/>
      <c r="F29" s="166"/>
      <c r="G29" s="95"/>
      <c r="H29" s="80"/>
      <c r="I29" s="67"/>
      <c r="J29" s="88"/>
      <c r="K29" s="67"/>
      <c r="L29" s="179"/>
      <c r="M29" s="68">
        <f t="shared" si="0"/>
        <v>0</v>
      </c>
      <c r="N29" s="51"/>
    </row>
    <row r="30" spans="2:15" x14ac:dyDescent="0.2">
      <c r="B30" s="154"/>
      <c r="C30" s="181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partner'!$B$13,IF(B30='Registrering partner'!$A$14,'Registrering partner'!$B$14,IF(B30='Registrering partner'!$A$15,'Registrering partner'!$B$15,IF(B30='Registrering partner'!$A$16,'Registrering partner'!$B$16,"-")))))))</f>
        <v>-</v>
      </c>
      <c r="D30" s="186"/>
      <c r="E30" s="184"/>
      <c r="F30" s="166"/>
      <c r="G30" s="95"/>
      <c r="H30" s="80"/>
      <c r="I30" s="67"/>
      <c r="J30" s="88"/>
      <c r="K30" s="67"/>
      <c r="L30" s="179"/>
      <c r="M30" s="68">
        <f t="shared" si="0"/>
        <v>0</v>
      </c>
      <c r="N30" s="51"/>
    </row>
    <row r="31" spans="2:15" x14ac:dyDescent="0.2">
      <c r="B31" s="154"/>
      <c r="C31" s="181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partner'!$B$13,IF(B31='Registrering partner'!$A$14,'Registrering partner'!$B$14,IF(B31='Registrering partner'!$A$15,'Registrering partner'!$B$15,IF(B31='Registrering partner'!$A$16,'Registrering partner'!$B$16,"-")))))))</f>
        <v>-</v>
      </c>
      <c r="D31" s="186"/>
      <c r="E31" s="184"/>
      <c r="F31" s="166"/>
      <c r="G31" s="95"/>
      <c r="H31" s="80"/>
      <c r="I31" s="67"/>
      <c r="J31" s="88"/>
      <c r="K31" s="67"/>
      <c r="L31" s="179"/>
      <c r="M31" s="68">
        <f t="shared" si="0"/>
        <v>0</v>
      </c>
      <c r="N31" s="51"/>
    </row>
    <row r="32" spans="2:15" x14ac:dyDescent="0.2">
      <c r="B32" s="154"/>
      <c r="C32" s="181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partner'!$B$13,IF(B32='Registrering partner'!$A$14,'Registrering partner'!$B$14,IF(B32='Registrering partner'!$A$15,'Registrering partner'!$B$15,IF(B32='Registrering partner'!$A$16,'Registrering partner'!$B$16,"-")))))))</f>
        <v>-</v>
      </c>
      <c r="D32" s="186"/>
      <c r="E32" s="184"/>
      <c r="F32" s="166"/>
      <c r="G32" s="95"/>
      <c r="H32" s="80"/>
      <c r="I32" s="67"/>
      <c r="J32" s="88"/>
      <c r="K32" s="67"/>
      <c r="L32" s="179"/>
      <c r="M32" s="68">
        <f t="shared" si="0"/>
        <v>0</v>
      </c>
      <c r="N32" s="51"/>
    </row>
    <row r="33" spans="2:14" x14ac:dyDescent="0.2">
      <c r="B33" s="154"/>
      <c r="C33" s="181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partner'!$B$13,IF(B33='Registrering partner'!$A$14,'Registrering partner'!$B$14,IF(B33='Registrering partner'!$A$15,'Registrering partner'!$B$15,IF(B33='Registrering partner'!$A$16,'Registrering partner'!$B$16,"-")))))))</f>
        <v>-</v>
      </c>
      <c r="D33" s="186"/>
      <c r="E33" s="184"/>
      <c r="F33" s="166"/>
      <c r="G33" s="95"/>
      <c r="H33" s="80"/>
      <c r="I33" s="67"/>
      <c r="J33" s="88"/>
      <c r="K33" s="67"/>
      <c r="L33" s="179"/>
      <c r="M33" s="68">
        <f t="shared" si="0"/>
        <v>0</v>
      </c>
      <c r="N33" s="51"/>
    </row>
    <row r="34" spans="2:14" x14ac:dyDescent="0.2">
      <c r="B34" s="154"/>
      <c r="C34" s="181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partner'!$B$13,IF(B34='Registrering partner'!$A$14,'Registrering partner'!$B$14,IF(B34='Registrering partner'!$A$15,'Registrering partner'!$B$15,IF(B34='Registrering partner'!$A$16,'Registrering partner'!$B$16,"-")))))))</f>
        <v>-</v>
      </c>
      <c r="D34" s="186"/>
      <c r="E34" s="184"/>
      <c r="F34" s="166"/>
      <c r="G34" s="95"/>
      <c r="H34" s="80"/>
      <c r="I34" s="67"/>
      <c r="J34" s="88"/>
      <c r="K34" s="67"/>
      <c r="L34" s="179"/>
      <c r="M34" s="68">
        <f t="shared" si="0"/>
        <v>0</v>
      </c>
      <c r="N34" s="51"/>
    </row>
    <row r="35" spans="2:14" x14ac:dyDescent="0.2">
      <c r="B35" s="154"/>
      <c r="C35" s="181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partner'!$B$13,IF(B35='Registrering partner'!$A$14,'Registrering partner'!$B$14,IF(B35='Registrering partner'!$A$15,'Registrering partner'!$B$15,IF(B35='Registrering partner'!$A$16,'Registrering partner'!$B$16,"-")))))))</f>
        <v>-</v>
      </c>
      <c r="D35" s="186"/>
      <c r="E35" s="184"/>
      <c r="F35" s="166"/>
      <c r="G35" s="95"/>
      <c r="H35" s="80"/>
      <c r="I35" s="67"/>
      <c r="J35" s="88"/>
      <c r="K35" s="67"/>
      <c r="L35" s="179"/>
      <c r="M35" s="68">
        <f t="shared" si="0"/>
        <v>0</v>
      </c>
      <c r="N35" s="51"/>
    </row>
    <row r="36" spans="2:14" x14ac:dyDescent="0.2">
      <c r="B36" s="154"/>
      <c r="C36" s="181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partner'!$B$13,IF(B36='Registrering partner'!$A$14,'Registrering partner'!$B$14,IF(B36='Registrering partner'!$A$15,'Registrering partner'!$B$15,IF(B36='Registrering partner'!$A$16,'Registrering partner'!$B$16,"-")))))))</f>
        <v>-</v>
      </c>
      <c r="D36" s="186"/>
      <c r="E36" s="184"/>
      <c r="F36" s="166"/>
      <c r="G36" s="95"/>
      <c r="H36" s="80"/>
      <c r="I36" s="67"/>
      <c r="J36" s="88"/>
      <c r="K36" s="67"/>
      <c r="L36" s="179"/>
      <c r="M36" s="68">
        <f t="shared" si="0"/>
        <v>0</v>
      </c>
      <c r="N36" s="51"/>
    </row>
    <row r="37" spans="2:14" x14ac:dyDescent="0.2">
      <c r="B37" s="154"/>
      <c r="C37" s="181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partner'!$B$13,IF(B37='Registrering partner'!$A$14,'Registrering partner'!$B$14,IF(B37='Registrering partner'!$A$15,'Registrering partner'!$B$15,IF(B37='Registrering partner'!$A$16,'Registrering partner'!$B$16,"-")))))))</f>
        <v>-</v>
      </c>
      <c r="D37" s="186"/>
      <c r="E37" s="184"/>
      <c r="F37" s="166"/>
      <c r="G37" s="95"/>
      <c r="H37" s="80"/>
      <c r="I37" s="67"/>
      <c r="J37" s="88"/>
      <c r="K37" s="67"/>
      <c r="L37" s="179"/>
      <c r="M37" s="68">
        <f t="shared" si="0"/>
        <v>0</v>
      </c>
      <c r="N37" s="51"/>
    </row>
    <row r="38" spans="2:14" x14ac:dyDescent="0.2">
      <c r="B38" s="154"/>
      <c r="C38" s="181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partner'!$B$13,IF(B38='Registrering partner'!$A$14,'Registrering partner'!$B$14,IF(B38='Registrering partner'!$A$15,'Registrering partner'!$B$15,IF(B38='Registrering partner'!$A$16,'Registrering partner'!$B$16,"-")))))))</f>
        <v>-</v>
      </c>
      <c r="D38" s="186"/>
      <c r="E38" s="184"/>
      <c r="F38" s="166"/>
      <c r="G38" s="95"/>
      <c r="H38" s="80"/>
      <c r="I38" s="67"/>
      <c r="J38" s="88"/>
      <c r="K38" s="67"/>
      <c r="L38" s="179"/>
      <c r="M38" s="68">
        <f t="shared" si="0"/>
        <v>0</v>
      </c>
      <c r="N38" s="51"/>
    </row>
    <row r="39" spans="2:14" x14ac:dyDescent="0.2">
      <c r="B39" s="154"/>
      <c r="C39" s="181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partner'!$B$13,IF(B39='Registrering partner'!$A$14,'Registrering partner'!$B$14,IF(B39='Registrering partner'!$A$15,'Registrering partner'!$B$15,IF(B39='Registrering partner'!$A$16,'Registrering partner'!$B$16,"-")))))))</f>
        <v>-</v>
      </c>
      <c r="D39" s="186"/>
      <c r="E39" s="184"/>
      <c r="F39" s="166"/>
      <c r="G39" s="95"/>
      <c r="H39" s="80"/>
      <c r="I39" s="67"/>
      <c r="J39" s="88"/>
      <c r="K39" s="67"/>
      <c r="L39" s="179"/>
      <c r="M39" s="68">
        <f t="shared" si="0"/>
        <v>0</v>
      </c>
      <c r="N39" s="51"/>
    </row>
    <row r="40" spans="2:14" x14ac:dyDescent="0.2">
      <c r="B40" s="154"/>
      <c r="C40" s="181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partner'!$B$13,IF(B40='Registrering partner'!$A$14,'Registrering partner'!$B$14,IF(B40='Registrering partner'!$A$15,'Registrering partner'!$B$15,IF(B40='Registrering partner'!$A$16,'Registrering partner'!$B$16,"-")))))))</f>
        <v>-</v>
      </c>
      <c r="D40" s="186"/>
      <c r="E40" s="184"/>
      <c r="F40" s="166"/>
      <c r="G40" s="95"/>
      <c r="H40" s="80"/>
      <c r="I40" s="67"/>
      <c r="J40" s="88"/>
      <c r="K40" s="67"/>
      <c r="L40" s="179"/>
      <c r="M40" s="68">
        <f t="shared" si="0"/>
        <v>0</v>
      </c>
      <c r="N40" s="51"/>
    </row>
    <row r="41" spans="2:14" x14ac:dyDescent="0.2">
      <c r="B41" s="154"/>
      <c r="C41" s="181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partner'!$B$13,IF(B41='Registrering partner'!$A$14,'Registrering partner'!$B$14,IF(B41='Registrering partner'!$A$15,'Registrering partner'!$B$15,IF(B41='Registrering partner'!$A$16,'Registrering partner'!$B$16,"-")))))))</f>
        <v>-</v>
      </c>
      <c r="D41" s="186"/>
      <c r="E41" s="184"/>
      <c r="F41" s="166"/>
      <c r="G41" s="95"/>
      <c r="H41" s="80"/>
      <c r="I41" s="67"/>
      <c r="J41" s="88"/>
      <c r="K41" s="67"/>
      <c r="L41" s="179"/>
      <c r="M41" s="68">
        <f t="shared" si="0"/>
        <v>0</v>
      </c>
      <c r="N41" s="51"/>
    </row>
    <row r="42" spans="2:14" x14ac:dyDescent="0.2">
      <c r="B42" s="154"/>
      <c r="C42" s="181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partner'!$B$13,IF(B42='Registrering partner'!$A$14,'Registrering partner'!$B$14,IF(B42='Registrering partner'!$A$15,'Registrering partner'!$B$15,IF(B42='Registrering partner'!$A$16,'Registrering partner'!$B$16,"-")))))))</f>
        <v>-</v>
      </c>
      <c r="D42" s="186"/>
      <c r="E42" s="184"/>
      <c r="F42" s="166"/>
      <c r="G42" s="193"/>
      <c r="H42" s="81"/>
      <c r="I42" s="194"/>
      <c r="J42" s="88"/>
      <c r="K42" s="194"/>
      <c r="L42" s="179"/>
      <c r="M42" s="68">
        <f t="shared" si="0"/>
        <v>0</v>
      </c>
      <c r="N42" s="51"/>
    </row>
    <row r="43" spans="2:14" ht="13.5" thickBot="1" x14ac:dyDescent="0.25">
      <c r="B43" s="155"/>
      <c r="C43" s="182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partner'!$B$13,IF(B43='Registrering partner'!$A$14,'Registrering partner'!$B$14,IF(B43='Registrering partner'!$A$15,'Registrering partner'!$B$15,IF(B43='Registrering partner'!$A$16,'Registrering partner'!$B$16,"-")))))))</f>
        <v>-</v>
      </c>
      <c r="D43" s="123"/>
      <c r="E43" s="185"/>
      <c r="F43" s="168"/>
      <c r="G43" s="180"/>
      <c r="H43" s="174"/>
      <c r="I43" s="175"/>
      <c r="J43" s="176"/>
      <c r="K43" s="175"/>
      <c r="L43" s="195"/>
      <c r="M43" s="196">
        <f t="shared" si="0"/>
        <v>0</v>
      </c>
      <c r="N43" s="51"/>
    </row>
    <row r="44" spans="2:14" ht="13.5" thickTop="1" x14ac:dyDescent="0.2"/>
    <row r="46" spans="2:14" x14ac:dyDescent="0.2"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53"/>
    </row>
    <row r="47" spans="2:14" x14ac:dyDescent="0.2"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53"/>
    </row>
    <row r="48" spans="2:14" x14ac:dyDescent="0.2"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53"/>
    </row>
    <row r="49" spans="2:14" x14ac:dyDescent="0.2"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53"/>
    </row>
    <row r="50" spans="2:14" x14ac:dyDescent="0.2"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53"/>
    </row>
    <row r="51" spans="2:14" x14ac:dyDescent="0.2">
      <c r="B51" s="53"/>
      <c r="C51" s="53"/>
      <c r="D51" s="53"/>
      <c r="E51" s="53"/>
      <c r="F51" s="53"/>
      <c r="G51" s="53"/>
      <c r="H51" s="53"/>
      <c r="I51" s="53"/>
      <c r="J51" s="53"/>
      <c r="K51" s="84"/>
      <c r="L51" s="84"/>
      <c r="M51" s="53"/>
      <c r="N51" s="53"/>
    </row>
    <row r="52" spans="2:14" x14ac:dyDescent="0.2"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53"/>
    </row>
    <row r="53" spans="2:14" x14ac:dyDescent="0.2">
      <c r="B53" s="54"/>
      <c r="C53" s="54"/>
      <c r="D53" s="53"/>
      <c r="E53" s="53"/>
      <c r="F53" s="53"/>
      <c r="G53" s="53"/>
      <c r="H53" s="53"/>
      <c r="I53" s="53"/>
      <c r="J53" s="53"/>
      <c r="K53" s="84"/>
      <c r="L53" s="84"/>
      <c r="M53" s="53"/>
      <c r="N53" s="53"/>
    </row>
    <row r="54" spans="2:14" x14ac:dyDescent="0.2">
      <c r="B54" s="54"/>
      <c r="C54" s="54"/>
    </row>
    <row r="63" spans="2:14" x14ac:dyDescent="0.2">
      <c r="D63" s="173"/>
    </row>
  </sheetData>
  <sheetProtection pivotTables="0"/>
  <dataConsolidate/>
  <mergeCells count="8">
    <mergeCell ref="B52:M52"/>
    <mergeCell ref="B2:F2"/>
    <mergeCell ref="B46:M46"/>
    <mergeCell ref="B47:M47"/>
    <mergeCell ref="B48:M48"/>
    <mergeCell ref="B49:M49"/>
    <mergeCell ref="B50:M50"/>
    <mergeCell ref="G2:L2"/>
  </mergeCells>
  <pageMargins left="0.23622047244094491" right="0.27559055118110237" top="0.98425196850393704" bottom="0.98425196850393704" header="0.51181102362204722" footer="0.51181102362204722"/>
  <pageSetup paperSize="9" scale="9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59B256-3464-40A9-9620-DE7917FAC66D}">
          <x14:formula1>
            <xm:f>'Registrering partner'!$A$10:$A$16</xm:f>
          </x14:formula1>
          <xm:sqref>B4:B43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BF46-6635-42FD-93D7-343E1B336F84}">
  <sheetPr>
    <tabColor theme="8" tint="-0.249977111117893"/>
  </sheetPr>
  <dimension ref="B1:O54"/>
  <sheetViews>
    <sheetView showGridLines="0" zoomScale="85" zoomScaleNormal="85" workbookViewId="0">
      <selection activeCell="M3" sqref="M3"/>
    </sheetView>
  </sheetViews>
  <sheetFormatPr defaultColWidth="9.140625" defaultRowHeight="12.75" x14ac:dyDescent="0.2"/>
  <cols>
    <col min="1" max="1" width="1.7109375" style="48" customWidth="1"/>
    <col min="2" max="2" width="22.42578125" style="48" customWidth="1"/>
    <col min="3" max="3" width="19.5703125" style="48" customWidth="1"/>
    <col min="4" max="4" width="43.85546875" style="48" customWidth="1"/>
    <col min="5" max="5" width="9.7109375" style="48" customWidth="1"/>
    <col min="6" max="6" width="10.5703125" style="48" customWidth="1"/>
    <col min="7" max="8" width="11.28515625" style="48" customWidth="1"/>
    <col min="9" max="11" width="11.7109375" style="48" customWidth="1"/>
    <col min="12" max="12" width="11" style="48" customWidth="1"/>
    <col min="13" max="13" width="18.42578125" style="48" customWidth="1"/>
    <col min="14" max="14" width="7.140625" style="48" customWidth="1"/>
    <col min="15" max="15" width="11.140625" style="48" customWidth="1"/>
    <col min="16" max="16" width="9" style="48" customWidth="1"/>
    <col min="17" max="17" width="11.140625" style="48" customWidth="1"/>
    <col min="18" max="18" width="7" style="48" customWidth="1"/>
    <col min="19" max="19" width="11.85546875" style="48" customWidth="1"/>
    <col min="20" max="20" width="7" style="48" customWidth="1"/>
    <col min="21" max="21" width="11.85546875" style="48" customWidth="1"/>
    <col min="22" max="22" width="7" style="48" customWidth="1"/>
    <col min="23" max="23" width="11.85546875" style="48" bestFit="1" customWidth="1"/>
    <col min="24" max="24" width="7" style="48" customWidth="1"/>
    <col min="25" max="25" width="11.42578125" style="48" bestFit="1" customWidth="1"/>
    <col min="26" max="26" width="7.28515625" style="48" customWidth="1"/>
    <col min="27" max="27" width="12.28515625" style="48" bestFit="1" customWidth="1"/>
    <col min="28" max="28" width="9" style="48" customWidth="1"/>
    <col min="29" max="29" width="11.85546875" style="48" bestFit="1" customWidth="1"/>
    <col min="30" max="30" width="9" style="48" customWidth="1"/>
    <col min="31" max="31" width="11.5703125" style="48" bestFit="1" customWidth="1"/>
    <col min="32" max="32" width="11.140625" style="48" bestFit="1" customWidth="1"/>
    <col min="33" max="16384" width="9.140625" style="48"/>
  </cols>
  <sheetData>
    <row r="1" spans="2:15" ht="9.75" customHeight="1" thickBot="1" x14ac:dyDescent="0.25"/>
    <row r="2" spans="2:15" ht="20.25" thickTop="1" thickBot="1" x14ac:dyDescent="0.25">
      <c r="B2" s="387" t="s">
        <v>71</v>
      </c>
      <c r="C2" s="388"/>
      <c r="D2" s="388"/>
      <c r="E2" s="388"/>
      <c r="F2" s="388"/>
      <c r="G2" s="389" t="s">
        <v>58</v>
      </c>
      <c r="H2" s="386"/>
      <c r="I2" s="386"/>
      <c r="J2" s="386"/>
      <c r="K2" s="386"/>
      <c r="L2" s="390"/>
      <c r="M2" s="102"/>
    </row>
    <row r="3" spans="2:15" ht="16.5" thickTop="1" thickBot="1" x14ac:dyDescent="0.25">
      <c r="B3" s="103" t="s">
        <v>72</v>
      </c>
      <c r="C3" s="104" t="s">
        <v>0</v>
      </c>
      <c r="D3" s="105" t="s">
        <v>9</v>
      </c>
      <c r="E3" s="97" t="s">
        <v>3</v>
      </c>
      <c r="F3" s="98" t="s">
        <v>4</v>
      </c>
      <c r="G3" s="106">
        <v>2024</v>
      </c>
      <c r="H3" s="104">
        <v>2025</v>
      </c>
      <c r="I3" s="104">
        <v>2026</v>
      </c>
      <c r="J3" s="104">
        <v>2027</v>
      </c>
      <c r="K3" s="104">
        <v>2028</v>
      </c>
      <c r="L3" s="96">
        <v>2029</v>
      </c>
      <c r="M3" s="98" t="s">
        <v>5</v>
      </c>
      <c r="N3" s="49"/>
      <c r="O3" s="15"/>
    </row>
    <row r="4" spans="2:15" ht="13.5" thickTop="1" x14ac:dyDescent="0.2">
      <c r="B4" s="154"/>
      <c r="C4" s="156" t="str">
        <f>IF(B4='Registrering partner'!$A$10,'Registrering partner'!$B$10,IF(B4='Registrering partner'!$A$11,'Registrering partner'!$B$11,IF(B4='Registrering partner'!$A$12,'Registrering partner'!$B$12,IF(B4='Registrering partner'!$A$13,'Registrering partner'!$B$13,IF(B4='Registrering partner'!$A$14,'Registrering partner'!$B$14,IF(B4='Registrering partner'!$A$15,'Registrering partner'!$B$15,IF(B4='Registrering partner'!$A$16,'Registrering partner'!$B$16,"-")))))))</f>
        <v>-</v>
      </c>
      <c r="D4" s="161"/>
      <c r="E4" s="169"/>
      <c r="F4" s="165"/>
      <c r="G4" s="159"/>
      <c r="H4" s="73"/>
      <c r="I4" s="55"/>
      <c r="J4" s="55"/>
      <c r="K4" s="55"/>
      <c r="L4" s="109"/>
      <c r="M4" s="56">
        <f>SUM(G4:L4)</f>
        <v>0</v>
      </c>
      <c r="N4" s="50"/>
      <c r="O4" s="15"/>
    </row>
    <row r="5" spans="2:15" x14ac:dyDescent="0.2">
      <c r="B5" s="154"/>
      <c r="C5" s="157" t="str">
        <f>IF(B5='Registrering partner'!$A$10,'Registrering partner'!$B$10,IF(B5='Registrering partner'!$A$11,'Registrering partner'!$B$11,IF(B5='Registrering partner'!$A$12,'Registrering partner'!$B$12,IF(B5='Registrering partner'!$A$13,'Registrering partner'!$B$13,IF(B5='Registrering partner'!$A$14,'Registrering partner'!$B$14,IF(B5='Registrering partner'!$A$15,'Registrering partner'!$B$15,IF(B5='Registrering partner'!$A$16,'Registrering partner'!$B$16,"-")))))))</f>
        <v>-</v>
      </c>
      <c r="D5" s="161"/>
      <c r="E5" s="170"/>
      <c r="F5" s="166"/>
      <c r="G5" s="113"/>
      <c r="H5" s="74"/>
      <c r="I5" s="57"/>
      <c r="J5" s="57"/>
      <c r="K5" s="57"/>
      <c r="L5" s="110"/>
      <c r="M5" s="56">
        <f>SUM(G5:L5)</f>
        <v>0</v>
      </c>
      <c r="N5" s="51"/>
      <c r="O5" s="15"/>
    </row>
    <row r="6" spans="2:15" x14ac:dyDescent="0.2">
      <c r="B6" s="154"/>
      <c r="C6" s="157" t="str">
        <f>IF(B6='Registrering partner'!$A$10,'Registrering partner'!$B$10,IF(B6='Registrering partner'!$A$11,'Registrering partner'!$B$11,IF(B6='Registrering partner'!$A$12,'Registrering partner'!$B$12,IF(B6='Registrering partner'!$A$13,'Registrering partner'!$B$13,IF(B6='Registrering partner'!$A$14,'Registrering partner'!$B$14,IF(B6='Registrering partner'!$A$15,'Registrering partner'!$B$15,IF(B6='Registrering partner'!$A$16,'Registrering partner'!$B$16,"-")))))))</f>
        <v>-</v>
      </c>
      <c r="D6" s="162"/>
      <c r="E6" s="170"/>
      <c r="F6" s="166"/>
      <c r="G6" s="113"/>
      <c r="H6" s="74"/>
      <c r="I6" s="57"/>
      <c r="J6" s="57"/>
      <c r="K6" s="57"/>
      <c r="L6" s="110"/>
      <c r="M6" s="56">
        <f>SUM(G6:L6)</f>
        <v>0</v>
      </c>
      <c r="N6" s="51"/>
      <c r="O6" s="15"/>
    </row>
    <row r="7" spans="2:15" x14ac:dyDescent="0.2">
      <c r="B7" s="154"/>
      <c r="C7" s="157" t="str">
        <f>IF(B7='Registrering partner'!$A$10,'Registrering partner'!$B$10,IF(B7='Registrering partner'!$A$11,'Registrering partner'!$B$11,IF(B7='Registrering partner'!$A$12,'Registrering partner'!$B$12,IF(B7='Registrering partner'!$A$13,'Registrering partner'!$B$13,IF(B7='Registrering partner'!$A$14,'Registrering partner'!$B$14,IF(B7='Registrering partner'!$A$15,'Registrering partner'!$B$15,IF(B7='Registrering partner'!$A$16,'Registrering partner'!$B$16,"-")))))))</f>
        <v>-</v>
      </c>
      <c r="D7" s="161"/>
      <c r="E7" s="169"/>
      <c r="F7" s="165"/>
      <c r="G7" s="159"/>
      <c r="H7" s="73"/>
      <c r="I7" s="57"/>
      <c r="J7" s="57"/>
      <c r="K7" s="57"/>
      <c r="L7" s="110"/>
      <c r="M7" s="56">
        <f>SUM(G7:L7)</f>
        <v>0</v>
      </c>
      <c r="N7" s="51"/>
      <c r="O7" s="15"/>
    </row>
    <row r="8" spans="2:15" x14ac:dyDescent="0.2">
      <c r="B8" s="154"/>
      <c r="C8" s="157" t="str">
        <f>IF(B8='Registrering partner'!$A$10,'Registrering partner'!$B$10,IF(B8='Registrering partner'!$A$11,'Registrering partner'!$B$11,IF(B8='Registrering partner'!$A$12,'Registrering partner'!$B$12,IF(B8='Registrering partner'!$A$13,'Registrering partner'!$B$13,IF(B8='Registrering partner'!$A$14,'Registrering partner'!$B$14,IF(B8='Registrering partner'!$A$15,'Registrering partner'!$B$15,IF(B8='Registrering partner'!$A$16,'Registrering partner'!$B$16,"-")))))))</f>
        <v>-</v>
      </c>
      <c r="D8" s="162"/>
      <c r="E8" s="170"/>
      <c r="F8" s="166"/>
      <c r="G8" s="113"/>
      <c r="H8" s="74"/>
      <c r="I8" s="57"/>
      <c r="J8" s="57"/>
      <c r="K8" s="57"/>
      <c r="L8" s="110"/>
      <c r="M8" s="56">
        <f t="shared" ref="M8:M42" si="0">SUM(G8:L8)</f>
        <v>0</v>
      </c>
      <c r="N8" s="51"/>
      <c r="O8" s="15"/>
    </row>
    <row r="9" spans="2:15" x14ac:dyDescent="0.2">
      <c r="B9" s="154"/>
      <c r="C9" s="157" t="str">
        <f>IF(B9='Registrering partner'!$A$10,'Registrering partner'!$B$10,IF(B9='Registrering partner'!$A$11,'Registrering partner'!$B$11,IF(B9='Registrering partner'!$A$12,'Registrering partner'!$B$12,IF(B9='Registrering partner'!$A$13,'Registrering partner'!$B$13,IF(B9='Registrering partner'!$A$14,'Registrering partner'!$B$14,IF(B9='Registrering partner'!$A$15,'Registrering partner'!$B$15,IF(B9='Registrering partner'!$A$16,'Registrering partner'!$B$16,"-")))))))</f>
        <v>-</v>
      </c>
      <c r="D9" s="162"/>
      <c r="E9" s="170"/>
      <c r="F9" s="166"/>
      <c r="G9" s="113"/>
      <c r="H9" s="74"/>
      <c r="I9" s="57"/>
      <c r="J9" s="57"/>
      <c r="K9" s="57"/>
      <c r="L9" s="110"/>
      <c r="M9" s="56">
        <f t="shared" si="0"/>
        <v>0</v>
      </c>
      <c r="N9" s="51"/>
      <c r="O9" s="15"/>
    </row>
    <row r="10" spans="2:15" x14ac:dyDescent="0.2">
      <c r="B10" s="154"/>
      <c r="C10" s="157" t="str">
        <f>IF(B10='Registrering partner'!$A$10,'Registrering partner'!$B$10,IF(B10='Registrering partner'!$A$11,'Registrering partner'!$B$11,IF(B10='Registrering partner'!$A$12,'Registrering partner'!$B$12,IF(B10='Registrering partner'!$A$13,'Registrering partner'!$B$13,IF(B10='Registrering partner'!$A$14,'Registrering partner'!$B$14,IF(B10='Registrering partner'!$A$15,'Registrering partner'!$B$15,IF(B10='Registrering partner'!$A$16,'Registrering partner'!$B$16,"-")))))))</f>
        <v>-</v>
      </c>
      <c r="D10" s="162"/>
      <c r="E10" s="170"/>
      <c r="F10" s="166"/>
      <c r="G10" s="113"/>
      <c r="H10" s="74"/>
      <c r="I10" s="57"/>
      <c r="J10" s="57"/>
      <c r="K10" s="57"/>
      <c r="L10" s="110"/>
      <c r="M10" s="56">
        <f t="shared" ref="M10:M22" si="1">SUM(G10:L10)</f>
        <v>0</v>
      </c>
      <c r="N10" s="51"/>
      <c r="O10" s="15"/>
    </row>
    <row r="11" spans="2:15" x14ac:dyDescent="0.2">
      <c r="B11" s="154"/>
      <c r="C11" s="157" t="str">
        <f>IF(B11='Registrering partner'!$A$10,'Registrering partner'!$B$10,IF(B11='Registrering partner'!$A$11,'Registrering partner'!$B$11,IF(B11='Registrering partner'!$A$12,'Registrering partner'!$B$12,IF(B11='Registrering partner'!$A$13,'Registrering partner'!$B$13,IF(B11='Registrering partner'!$A$14,'Registrering partner'!$B$14,IF(B11='Registrering partner'!$A$15,'Registrering partner'!$B$15,IF(B11='Registrering partner'!$A$16,'Registrering partner'!$B$16,"-")))))))</f>
        <v>-</v>
      </c>
      <c r="D11" s="162"/>
      <c r="E11" s="170"/>
      <c r="F11" s="166"/>
      <c r="G11" s="113"/>
      <c r="H11" s="74"/>
      <c r="I11" s="57"/>
      <c r="J11" s="57"/>
      <c r="K11" s="57"/>
      <c r="L11" s="110"/>
      <c r="M11" s="56">
        <f t="shared" si="1"/>
        <v>0</v>
      </c>
      <c r="N11" s="51"/>
      <c r="O11" s="15"/>
    </row>
    <row r="12" spans="2:15" x14ac:dyDescent="0.2">
      <c r="B12" s="154"/>
      <c r="C12" s="157" t="str">
        <f>IF(B12='Registrering partner'!$A$10,'Registrering partner'!$B$10,IF(B12='Registrering partner'!$A$11,'Registrering partner'!$B$11,IF(B12='Registrering partner'!$A$12,'Registrering partner'!$B$12,IF(B12='Registrering partner'!$A$13,'Registrering partner'!$B$13,IF(B12='Registrering partner'!$A$14,'Registrering partner'!$B$14,IF(B12='Registrering partner'!$A$15,'Registrering partner'!$B$15,IF(B12='Registrering partner'!$A$16,'Registrering partner'!$B$16,"-")))))))</f>
        <v>-</v>
      </c>
      <c r="D12" s="162"/>
      <c r="E12" s="170"/>
      <c r="F12" s="166"/>
      <c r="G12" s="113"/>
      <c r="H12" s="74"/>
      <c r="I12" s="57"/>
      <c r="J12" s="57"/>
      <c r="K12" s="57"/>
      <c r="L12" s="110"/>
      <c r="M12" s="56">
        <f t="shared" si="1"/>
        <v>0</v>
      </c>
      <c r="N12" s="51"/>
      <c r="O12" s="15"/>
    </row>
    <row r="13" spans="2:15" x14ac:dyDescent="0.2">
      <c r="B13" s="154"/>
      <c r="C13" s="157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partner'!$B$13,IF(B13='Registrering partner'!$A$14,'Registrering partner'!$B$14,IF(B13='Registrering partner'!$A$15,'Registrering partner'!$B$15,IF(B13='Registrering partner'!$A$16,'Registrering partner'!$B$16,"-")))))))</f>
        <v>-</v>
      </c>
      <c r="D13" s="162"/>
      <c r="E13" s="170"/>
      <c r="F13" s="166"/>
      <c r="G13" s="113"/>
      <c r="H13" s="74"/>
      <c r="I13" s="57"/>
      <c r="J13" s="57"/>
      <c r="K13" s="57"/>
      <c r="L13" s="110"/>
      <c r="M13" s="56">
        <f t="shared" si="1"/>
        <v>0</v>
      </c>
      <c r="N13" s="51"/>
      <c r="O13" s="15"/>
    </row>
    <row r="14" spans="2:15" x14ac:dyDescent="0.2">
      <c r="B14" s="154"/>
      <c r="C14" s="157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partner'!$B$13,IF(B14='Registrering partner'!$A$14,'Registrering partner'!$B$14,IF(B14='Registrering partner'!$A$15,'Registrering partner'!$B$15,IF(B14='Registrering partner'!$A$16,'Registrering partner'!$B$16,"-")))))))</f>
        <v>-</v>
      </c>
      <c r="D14" s="162"/>
      <c r="E14" s="170"/>
      <c r="F14" s="166"/>
      <c r="G14" s="113"/>
      <c r="H14" s="74"/>
      <c r="I14" s="57"/>
      <c r="J14" s="57"/>
      <c r="K14" s="57"/>
      <c r="L14" s="110"/>
      <c r="M14" s="56">
        <f t="shared" si="1"/>
        <v>0</v>
      </c>
      <c r="N14" s="51"/>
      <c r="O14" s="15"/>
    </row>
    <row r="15" spans="2:15" x14ac:dyDescent="0.2">
      <c r="B15" s="154"/>
      <c r="C15" s="157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partner'!$B$13,IF(B15='Registrering partner'!$A$14,'Registrering partner'!$B$14,IF(B15='Registrering partner'!$A$15,'Registrering partner'!$B$15,IF(B15='Registrering partner'!$A$16,'Registrering partner'!$B$16,"-")))))))</f>
        <v>-</v>
      </c>
      <c r="D15" s="163"/>
      <c r="E15" s="171"/>
      <c r="F15" s="167"/>
      <c r="G15" s="160"/>
      <c r="H15" s="76"/>
      <c r="I15" s="57"/>
      <c r="J15" s="57"/>
      <c r="K15" s="57"/>
      <c r="L15" s="110"/>
      <c r="M15" s="56">
        <f t="shared" si="1"/>
        <v>0</v>
      </c>
      <c r="N15" s="51"/>
      <c r="O15" s="15"/>
    </row>
    <row r="16" spans="2:15" x14ac:dyDescent="0.2">
      <c r="B16" s="154"/>
      <c r="C16" s="157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partner'!$B$13,IF(B16='Registrering partner'!$A$14,'Registrering partner'!$B$14,IF(B16='Registrering partner'!$A$15,'Registrering partner'!$B$15,IF(B16='Registrering partner'!$A$16,'Registrering partner'!$B$16,"-")))))))</f>
        <v>-</v>
      </c>
      <c r="D16" s="162"/>
      <c r="E16" s="170"/>
      <c r="F16" s="166"/>
      <c r="G16" s="113"/>
      <c r="H16" s="74"/>
      <c r="I16" s="57"/>
      <c r="J16" s="57"/>
      <c r="K16" s="57"/>
      <c r="L16" s="110"/>
      <c r="M16" s="56">
        <f t="shared" si="1"/>
        <v>0</v>
      </c>
      <c r="N16" s="51"/>
      <c r="O16" s="15"/>
    </row>
    <row r="17" spans="2:15" x14ac:dyDescent="0.2">
      <c r="B17" s="154"/>
      <c r="C17" s="157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partner'!$B$13,IF(B17='Registrering partner'!$A$14,'Registrering partner'!$B$14,IF(B17='Registrering partner'!$A$15,'Registrering partner'!$B$15,IF(B17='Registrering partner'!$A$16,'Registrering partner'!$B$16,"-")))))))</f>
        <v>-</v>
      </c>
      <c r="D17" s="162"/>
      <c r="E17" s="170"/>
      <c r="F17" s="166"/>
      <c r="G17" s="113"/>
      <c r="H17" s="74"/>
      <c r="I17" s="57"/>
      <c r="J17" s="57"/>
      <c r="K17" s="57"/>
      <c r="L17" s="110"/>
      <c r="M17" s="56">
        <f t="shared" si="1"/>
        <v>0</v>
      </c>
      <c r="N17" s="51"/>
      <c r="O17" s="15"/>
    </row>
    <row r="18" spans="2:15" x14ac:dyDescent="0.2">
      <c r="B18" s="154"/>
      <c r="C18" s="157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partner'!$B$13,IF(B18='Registrering partner'!$A$14,'Registrering partner'!$B$14,IF(B18='Registrering partner'!$A$15,'Registrering partner'!$B$15,IF(B18='Registrering partner'!$A$16,'Registrering partner'!$B$16,"-")))))))</f>
        <v>-</v>
      </c>
      <c r="D18" s="162"/>
      <c r="E18" s="170"/>
      <c r="F18" s="166"/>
      <c r="G18" s="113"/>
      <c r="H18" s="74"/>
      <c r="I18" s="57"/>
      <c r="J18" s="57"/>
      <c r="K18" s="57"/>
      <c r="L18" s="110"/>
      <c r="M18" s="56">
        <f t="shared" si="1"/>
        <v>0</v>
      </c>
      <c r="N18" s="51"/>
      <c r="O18" s="15"/>
    </row>
    <row r="19" spans="2:15" x14ac:dyDescent="0.2">
      <c r="B19" s="154"/>
      <c r="C19" s="157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partner'!$B$13,IF(B19='Registrering partner'!$A$14,'Registrering partner'!$B$14,IF(B19='Registrering partner'!$A$15,'Registrering partner'!$B$15,IF(B19='Registrering partner'!$A$16,'Registrering partner'!$B$16,"-")))))))</f>
        <v>-</v>
      </c>
      <c r="D19" s="162"/>
      <c r="E19" s="170"/>
      <c r="F19" s="166"/>
      <c r="G19" s="113"/>
      <c r="H19" s="74"/>
      <c r="I19" s="57"/>
      <c r="J19" s="57"/>
      <c r="K19" s="57"/>
      <c r="L19" s="110"/>
      <c r="M19" s="56">
        <f t="shared" si="1"/>
        <v>0</v>
      </c>
      <c r="N19" s="51"/>
      <c r="O19" s="15"/>
    </row>
    <row r="20" spans="2:15" x14ac:dyDescent="0.2">
      <c r="B20" s="154"/>
      <c r="C20" s="157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partner'!$B$13,IF(B20='Registrering partner'!$A$14,'Registrering partner'!$B$14,IF(B20='Registrering partner'!$A$15,'Registrering partner'!$B$15,IF(B20='Registrering partner'!$A$16,'Registrering partner'!$B$16,"-")))))))</f>
        <v>-</v>
      </c>
      <c r="D20" s="162"/>
      <c r="E20" s="170"/>
      <c r="F20" s="166"/>
      <c r="G20" s="113"/>
      <c r="H20" s="74"/>
      <c r="I20" s="57"/>
      <c r="J20" s="57"/>
      <c r="K20" s="57"/>
      <c r="L20" s="110"/>
      <c r="M20" s="56">
        <f t="shared" si="1"/>
        <v>0</v>
      </c>
      <c r="N20" s="51"/>
      <c r="O20" s="15"/>
    </row>
    <row r="21" spans="2:15" x14ac:dyDescent="0.2">
      <c r="B21" s="154"/>
      <c r="C21" s="157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partner'!$B$13,IF(B21='Registrering partner'!$A$14,'Registrering partner'!$B$14,IF(B21='Registrering partner'!$A$15,'Registrering partner'!$B$15,IF(B21='Registrering partner'!$A$16,'Registrering partner'!$B$16,"-")))))))</f>
        <v>-</v>
      </c>
      <c r="D21" s="162"/>
      <c r="E21" s="170"/>
      <c r="F21" s="166"/>
      <c r="G21" s="113"/>
      <c r="H21" s="74"/>
      <c r="I21" s="57"/>
      <c r="J21" s="57"/>
      <c r="K21" s="57"/>
      <c r="L21" s="110"/>
      <c r="M21" s="56">
        <f t="shared" si="1"/>
        <v>0</v>
      </c>
      <c r="N21" s="51"/>
    </row>
    <row r="22" spans="2:15" x14ac:dyDescent="0.2">
      <c r="B22" s="154"/>
      <c r="C22" s="157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partner'!$B$13,IF(B22='Registrering partner'!$A$14,'Registrering partner'!$B$14,IF(B22='Registrering partner'!$A$15,'Registrering partner'!$B$15,IF(B22='Registrering partner'!$A$16,'Registrering partner'!$B$16,"-")))))))</f>
        <v>-</v>
      </c>
      <c r="D22" s="162"/>
      <c r="E22" s="170"/>
      <c r="F22" s="166"/>
      <c r="G22" s="113"/>
      <c r="H22" s="74"/>
      <c r="I22" s="57"/>
      <c r="J22" s="57"/>
      <c r="K22" s="57"/>
      <c r="L22" s="110"/>
      <c r="M22" s="56">
        <f t="shared" si="1"/>
        <v>0</v>
      </c>
      <c r="N22" s="51"/>
    </row>
    <row r="23" spans="2:15" x14ac:dyDescent="0.2">
      <c r="B23" s="154"/>
      <c r="C23" s="157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partner'!$B$13,IF(B23='Registrering partner'!$A$14,'Registrering partner'!$B$14,IF(B23='Registrering partner'!$A$15,'Registrering partner'!$B$15,IF(B23='Registrering partner'!$A$16,'Registrering partner'!$B$16,"-")))))))</f>
        <v>-</v>
      </c>
      <c r="D23" s="162"/>
      <c r="E23" s="170"/>
      <c r="F23" s="166"/>
      <c r="G23" s="113"/>
      <c r="H23" s="74"/>
      <c r="I23" s="57"/>
      <c r="J23" s="57"/>
      <c r="K23" s="57"/>
      <c r="L23" s="110"/>
      <c r="M23" s="56">
        <f t="shared" si="0"/>
        <v>0</v>
      </c>
      <c r="N23" s="51"/>
    </row>
    <row r="24" spans="2:15" x14ac:dyDescent="0.2">
      <c r="B24" s="154"/>
      <c r="C24" s="157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partner'!$B$13,IF(B24='Registrering partner'!$A$14,'Registrering partner'!$B$14,IF(B24='Registrering partner'!$A$15,'Registrering partner'!$B$15,IF(B24='Registrering partner'!$A$16,'Registrering partner'!$B$16,"-")))))))</f>
        <v>-</v>
      </c>
      <c r="D24" s="162"/>
      <c r="E24" s="170"/>
      <c r="F24" s="166"/>
      <c r="G24" s="113"/>
      <c r="H24" s="74"/>
      <c r="I24" s="57"/>
      <c r="J24" s="57"/>
      <c r="K24" s="57"/>
      <c r="L24" s="110"/>
      <c r="M24" s="56">
        <f t="shared" si="0"/>
        <v>0</v>
      </c>
      <c r="N24" s="51"/>
    </row>
    <row r="25" spans="2:15" x14ac:dyDescent="0.2">
      <c r="B25" s="154"/>
      <c r="C25" s="157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partner'!$B$13,IF(B25='Registrering partner'!$A$14,'Registrering partner'!$B$14,IF(B25='Registrering partner'!$A$15,'Registrering partner'!$B$15,IF(B25='Registrering partner'!$A$16,'Registrering partner'!$B$16,"-")))))))</f>
        <v>-</v>
      </c>
      <c r="D25" s="162"/>
      <c r="E25" s="170"/>
      <c r="F25" s="166"/>
      <c r="G25" s="113"/>
      <c r="H25" s="74"/>
      <c r="I25" s="57"/>
      <c r="J25" s="57"/>
      <c r="K25" s="57"/>
      <c r="L25" s="110"/>
      <c r="M25" s="56">
        <f t="shared" si="0"/>
        <v>0</v>
      </c>
      <c r="N25" s="51"/>
    </row>
    <row r="26" spans="2:15" x14ac:dyDescent="0.2">
      <c r="B26" s="154"/>
      <c r="C26" s="157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partner'!$B$13,IF(B26='Registrering partner'!$A$14,'Registrering partner'!$B$14,IF(B26='Registrering partner'!$A$15,'Registrering partner'!$B$15,IF(B26='Registrering partner'!$A$16,'Registrering partner'!$B$16,"-")))))))</f>
        <v>-</v>
      </c>
      <c r="D26" s="162"/>
      <c r="E26" s="170"/>
      <c r="F26" s="166"/>
      <c r="G26" s="113"/>
      <c r="H26" s="74"/>
      <c r="I26" s="57"/>
      <c r="J26" s="57"/>
      <c r="K26" s="57"/>
      <c r="L26" s="110"/>
      <c r="M26" s="56">
        <f t="shared" si="0"/>
        <v>0</v>
      </c>
      <c r="N26" s="51"/>
    </row>
    <row r="27" spans="2:15" x14ac:dyDescent="0.2">
      <c r="B27" s="154"/>
      <c r="C27" s="157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partner'!$B$13,IF(B27='Registrering partner'!$A$14,'Registrering partner'!$B$14,IF(B27='Registrering partner'!$A$15,'Registrering partner'!$B$15,IF(B27='Registrering partner'!$A$16,'Registrering partner'!$B$16,"-")))))))</f>
        <v>-</v>
      </c>
      <c r="D27" s="162"/>
      <c r="E27" s="170"/>
      <c r="F27" s="166"/>
      <c r="G27" s="113"/>
      <c r="H27" s="74"/>
      <c r="I27" s="57"/>
      <c r="J27" s="57"/>
      <c r="K27" s="57"/>
      <c r="L27" s="110"/>
      <c r="M27" s="56">
        <f t="shared" si="0"/>
        <v>0</v>
      </c>
      <c r="N27" s="51"/>
    </row>
    <row r="28" spans="2:15" x14ac:dyDescent="0.2">
      <c r="B28" s="154"/>
      <c r="C28" s="157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partner'!$B$13,IF(B28='Registrering partner'!$A$14,'Registrering partner'!$B$14,IF(B28='Registrering partner'!$A$15,'Registrering partner'!$B$15,IF(B28='Registrering partner'!$A$16,'Registrering partner'!$B$16,"-")))))))</f>
        <v>-</v>
      </c>
      <c r="D28" s="162"/>
      <c r="E28" s="170"/>
      <c r="F28" s="166"/>
      <c r="G28" s="113"/>
      <c r="H28" s="74"/>
      <c r="I28" s="57"/>
      <c r="J28" s="57"/>
      <c r="K28" s="57"/>
      <c r="L28" s="110"/>
      <c r="M28" s="56">
        <f t="shared" si="0"/>
        <v>0</v>
      </c>
      <c r="N28" s="51"/>
    </row>
    <row r="29" spans="2:15" x14ac:dyDescent="0.2">
      <c r="B29" s="154"/>
      <c r="C29" s="157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partner'!$B$13,IF(B29='Registrering partner'!$A$14,'Registrering partner'!$B$14,IF(B29='Registrering partner'!$A$15,'Registrering partner'!$B$15,IF(B29='Registrering partner'!$A$16,'Registrering partner'!$B$16,"-")))))))</f>
        <v>-</v>
      </c>
      <c r="D29" s="162"/>
      <c r="E29" s="170"/>
      <c r="F29" s="166"/>
      <c r="G29" s="113"/>
      <c r="H29" s="74"/>
      <c r="I29" s="57"/>
      <c r="J29" s="57"/>
      <c r="K29" s="57"/>
      <c r="L29" s="110"/>
      <c r="M29" s="56">
        <f t="shared" si="0"/>
        <v>0</v>
      </c>
      <c r="N29" s="51"/>
    </row>
    <row r="30" spans="2:15" x14ac:dyDescent="0.2">
      <c r="B30" s="154"/>
      <c r="C30" s="157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partner'!$B$13,IF(B30='Registrering partner'!$A$14,'Registrering partner'!$B$14,IF(B30='Registrering partner'!$A$15,'Registrering partner'!$B$15,IF(B30='Registrering partner'!$A$16,'Registrering partner'!$B$16,"-")))))))</f>
        <v>-</v>
      </c>
      <c r="D30" s="162"/>
      <c r="E30" s="170"/>
      <c r="F30" s="166"/>
      <c r="G30" s="113"/>
      <c r="H30" s="74"/>
      <c r="I30" s="57"/>
      <c r="J30" s="57"/>
      <c r="K30" s="57"/>
      <c r="L30" s="110"/>
      <c r="M30" s="56">
        <f t="shared" si="0"/>
        <v>0</v>
      </c>
      <c r="N30" s="51"/>
    </row>
    <row r="31" spans="2:15" x14ac:dyDescent="0.2">
      <c r="B31" s="154"/>
      <c r="C31" s="157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partner'!$B$13,IF(B31='Registrering partner'!$A$14,'Registrering partner'!$B$14,IF(B31='Registrering partner'!$A$15,'Registrering partner'!$B$15,IF(B31='Registrering partner'!$A$16,'Registrering partner'!$B$16,"-")))))))</f>
        <v>-</v>
      </c>
      <c r="D31" s="162"/>
      <c r="E31" s="170"/>
      <c r="F31" s="166"/>
      <c r="G31" s="113"/>
      <c r="H31" s="74"/>
      <c r="I31" s="57"/>
      <c r="J31" s="57"/>
      <c r="K31" s="57"/>
      <c r="L31" s="110"/>
      <c r="M31" s="56">
        <f t="shared" si="0"/>
        <v>0</v>
      </c>
      <c r="N31" s="51"/>
    </row>
    <row r="32" spans="2:15" x14ac:dyDescent="0.2">
      <c r="B32" s="154"/>
      <c r="C32" s="157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partner'!$B$13,IF(B32='Registrering partner'!$A$14,'Registrering partner'!$B$14,IF(B32='Registrering partner'!$A$15,'Registrering partner'!$B$15,IF(B32='Registrering partner'!$A$16,'Registrering partner'!$B$16,"-")))))))</f>
        <v>-</v>
      </c>
      <c r="D32" s="162"/>
      <c r="E32" s="170"/>
      <c r="F32" s="166"/>
      <c r="G32" s="113"/>
      <c r="H32" s="74"/>
      <c r="I32" s="57"/>
      <c r="J32" s="57"/>
      <c r="K32" s="57"/>
      <c r="L32" s="110"/>
      <c r="M32" s="56">
        <f t="shared" si="0"/>
        <v>0</v>
      </c>
      <c r="N32" s="51"/>
    </row>
    <row r="33" spans="2:14" x14ac:dyDescent="0.2">
      <c r="B33" s="154"/>
      <c r="C33" s="157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partner'!$B$13,IF(B33='Registrering partner'!$A$14,'Registrering partner'!$B$14,IF(B33='Registrering partner'!$A$15,'Registrering partner'!$B$15,IF(B33='Registrering partner'!$A$16,'Registrering partner'!$B$16,"-")))))))</f>
        <v>-</v>
      </c>
      <c r="D33" s="162"/>
      <c r="E33" s="170"/>
      <c r="F33" s="166"/>
      <c r="G33" s="113"/>
      <c r="H33" s="74"/>
      <c r="I33" s="57"/>
      <c r="J33" s="57"/>
      <c r="K33" s="57"/>
      <c r="L33" s="110"/>
      <c r="M33" s="56">
        <f t="shared" si="0"/>
        <v>0</v>
      </c>
      <c r="N33" s="51"/>
    </row>
    <row r="34" spans="2:14" x14ac:dyDescent="0.2">
      <c r="B34" s="154"/>
      <c r="C34" s="157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partner'!$B$13,IF(B34='Registrering partner'!$A$14,'Registrering partner'!$B$14,IF(B34='Registrering partner'!$A$15,'Registrering partner'!$B$15,IF(B34='Registrering partner'!$A$16,'Registrering partner'!$B$16,"-")))))))</f>
        <v>-</v>
      </c>
      <c r="D34" s="162"/>
      <c r="E34" s="170"/>
      <c r="F34" s="166"/>
      <c r="G34" s="113"/>
      <c r="H34" s="74"/>
      <c r="I34" s="57"/>
      <c r="J34" s="57"/>
      <c r="K34" s="57"/>
      <c r="L34" s="110"/>
      <c r="M34" s="56">
        <f t="shared" si="0"/>
        <v>0</v>
      </c>
      <c r="N34" s="51"/>
    </row>
    <row r="35" spans="2:14" x14ac:dyDescent="0.2">
      <c r="B35" s="154"/>
      <c r="C35" s="157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partner'!$B$13,IF(B35='Registrering partner'!$A$14,'Registrering partner'!$B$14,IF(B35='Registrering partner'!$A$15,'Registrering partner'!$B$15,IF(B35='Registrering partner'!$A$16,'Registrering partner'!$B$16,"-")))))))</f>
        <v>-</v>
      </c>
      <c r="D35" s="162"/>
      <c r="E35" s="170"/>
      <c r="F35" s="166"/>
      <c r="G35" s="113"/>
      <c r="H35" s="74"/>
      <c r="I35" s="57"/>
      <c r="J35" s="57"/>
      <c r="K35" s="57"/>
      <c r="L35" s="110"/>
      <c r="M35" s="56">
        <f t="shared" si="0"/>
        <v>0</v>
      </c>
      <c r="N35" s="51"/>
    </row>
    <row r="36" spans="2:14" x14ac:dyDescent="0.2">
      <c r="B36" s="154"/>
      <c r="C36" s="157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partner'!$B$13,IF(B36='Registrering partner'!$A$14,'Registrering partner'!$B$14,IF(B36='Registrering partner'!$A$15,'Registrering partner'!$B$15,IF(B36='Registrering partner'!$A$16,'Registrering partner'!$B$16,"-")))))))</f>
        <v>-</v>
      </c>
      <c r="D36" s="162"/>
      <c r="E36" s="170"/>
      <c r="F36" s="166"/>
      <c r="G36" s="113"/>
      <c r="H36" s="74"/>
      <c r="I36" s="57"/>
      <c r="J36" s="57"/>
      <c r="K36" s="57"/>
      <c r="L36" s="110"/>
      <c r="M36" s="56">
        <f t="shared" si="0"/>
        <v>0</v>
      </c>
      <c r="N36" s="51"/>
    </row>
    <row r="37" spans="2:14" x14ac:dyDescent="0.2">
      <c r="B37" s="154"/>
      <c r="C37" s="157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partner'!$B$13,IF(B37='Registrering partner'!$A$14,'Registrering partner'!$B$14,IF(B37='Registrering partner'!$A$15,'Registrering partner'!$B$15,IF(B37='Registrering partner'!$A$16,'Registrering partner'!$B$16,"-")))))))</f>
        <v>-</v>
      </c>
      <c r="D37" s="162"/>
      <c r="E37" s="170"/>
      <c r="F37" s="166"/>
      <c r="G37" s="113"/>
      <c r="H37" s="74"/>
      <c r="I37" s="57"/>
      <c r="J37" s="57"/>
      <c r="K37" s="57"/>
      <c r="L37" s="110"/>
      <c r="M37" s="56">
        <f t="shared" si="0"/>
        <v>0</v>
      </c>
      <c r="N37" s="51"/>
    </row>
    <row r="38" spans="2:14" x14ac:dyDescent="0.2">
      <c r="B38" s="154"/>
      <c r="C38" s="157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partner'!$B$13,IF(B38='Registrering partner'!$A$14,'Registrering partner'!$B$14,IF(B38='Registrering partner'!$A$15,'Registrering partner'!$B$15,IF(B38='Registrering partner'!$A$16,'Registrering partner'!$B$16,"-")))))))</f>
        <v>-</v>
      </c>
      <c r="D38" s="162"/>
      <c r="E38" s="170"/>
      <c r="F38" s="166"/>
      <c r="G38" s="113"/>
      <c r="H38" s="74"/>
      <c r="I38" s="57"/>
      <c r="J38" s="57"/>
      <c r="K38" s="57"/>
      <c r="L38" s="110"/>
      <c r="M38" s="56">
        <f t="shared" si="0"/>
        <v>0</v>
      </c>
      <c r="N38" s="51"/>
    </row>
    <row r="39" spans="2:14" x14ac:dyDescent="0.2">
      <c r="B39" s="154"/>
      <c r="C39" s="157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partner'!$B$13,IF(B39='Registrering partner'!$A$14,'Registrering partner'!$B$14,IF(B39='Registrering partner'!$A$15,'Registrering partner'!$B$15,IF(B39='Registrering partner'!$A$16,'Registrering partner'!$B$16,"-")))))))</f>
        <v>-</v>
      </c>
      <c r="D39" s="162"/>
      <c r="E39" s="170"/>
      <c r="F39" s="166"/>
      <c r="G39" s="113"/>
      <c r="H39" s="74"/>
      <c r="I39" s="57"/>
      <c r="J39" s="57"/>
      <c r="K39" s="57"/>
      <c r="L39" s="110"/>
      <c r="M39" s="56">
        <f t="shared" si="0"/>
        <v>0</v>
      </c>
      <c r="N39" s="51"/>
    </row>
    <row r="40" spans="2:14" x14ac:dyDescent="0.2">
      <c r="B40" s="154"/>
      <c r="C40" s="157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partner'!$B$13,IF(B40='Registrering partner'!$A$14,'Registrering partner'!$B$14,IF(B40='Registrering partner'!$A$15,'Registrering partner'!$B$15,IF(B40='Registrering partner'!$A$16,'Registrering partner'!$B$16,"-")))))))</f>
        <v>-</v>
      </c>
      <c r="D40" s="162"/>
      <c r="E40" s="170"/>
      <c r="F40" s="166"/>
      <c r="G40" s="113"/>
      <c r="H40" s="74"/>
      <c r="I40" s="57"/>
      <c r="J40" s="57"/>
      <c r="K40" s="57"/>
      <c r="L40" s="110"/>
      <c r="M40" s="56">
        <f t="shared" si="0"/>
        <v>0</v>
      </c>
      <c r="N40" s="51"/>
    </row>
    <row r="41" spans="2:14" x14ac:dyDescent="0.2">
      <c r="B41" s="154"/>
      <c r="C41" s="157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partner'!$B$13,IF(B41='Registrering partner'!$A$14,'Registrering partner'!$B$14,IF(B41='Registrering partner'!$A$15,'Registrering partner'!$B$15,IF(B41='Registrering partner'!$A$16,'Registrering partner'!$B$16,"-")))))))</f>
        <v>-</v>
      </c>
      <c r="D41" s="162"/>
      <c r="E41" s="170"/>
      <c r="F41" s="166"/>
      <c r="G41" s="113"/>
      <c r="H41" s="74"/>
      <c r="I41" s="57"/>
      <c r="J41" s="57"/>
      <c r="K41" s="57"/>
      <c r="L41" s="110"/>
      <c r="M41" s="56">
        <f t="shared" si="0"/>
        <v>0</v>
      </c>
      <c r="N41" s="51"/>
    </row>
    <row r="42" spans="2:14" x14ac:dyDescent="0.2">
      <c r="B42" s="154"/>
      <c r="C42" s="157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partner'!$B$13,IF(B42='Registrering partner'!$A$14,'Registrering partner'!$B$14,IF(B42='Registrering partner'!$A$15,'Registrering partner'!$B$15,IF(B42='Registrering partner'!$A$16,'Registrering partner'!$B$16,"-")))))))</f>
        <v>-</v>
      </c>
      <c r="D42" s="162"/>
      <c r="E42" s="170"/>
      <c r="F42" s="166"/>
      <c r="G42" s="113"/>
      <c r="H42" s="74"/>
      <c r="I42" s="57"/>
      <c r="J42" s="57"/>
      <c r="K42" s="57"/>
      <c r="L42" s="110"/>
      <c r="M42" s="56">
        <f t="shared" si="0"/>
        <v>0</v>
      </c>
      <c r="N42" s="51"/>
    </row>
    <row r="43" spans="2:14" ht="13.5" thickBot="1" x14ac:dyDescent="0.25">
      <c r="B43" s="155"/>
      <c r="C43" s="158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partner'!$B$13,IF(B43='Registrering partner'!$A$14,'Registrering partner'!$B$14,IF(B43='Registrering partner'!$A$15,'Registrering partner'!$B$15,IF(B43='Registrering partner'!$A$16,'Registrering partner'!$B$16,"-")))))))</f>
        <v>-</v>
      </c>
      <c r="D43" s="164"/>
      <c r="E43" s="172"/>
      <c r="F43" s="168"/>
      <c r="G43" s="114"/>
      <c r="H43" s="75"/>
      <c r="I43" s="111"/>
      <c r="J43" s="111"/>
      <c r="K43" s="111"/>
      <c r="L43" s="112"/>
      <c r="M43" s="89">
        <f>SUM(G43:L43)</f>
        <v>0</v>
      </c>
      <c r="N43" s="51"/>
    </row>
    <row r="44" spans="2:14" ht="13.5" thickTop="1" x14ac:dyDescent="0.2"/>
    <row r="46" spans="2:14" x14ac:dyDescent="0.2"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53"/>
    </row>
    <row r="47" spans="2:14" x14ac:dyDescent="0.2"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53"/>
    </row>
    <row r="48" spans="2:14" x14ac:dyDescent="0.2"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53"/>
    </row>
    <row r="49" spans="2:14" x14ac:dyDescent="0.2"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53"/>
    </row>
    <row r="50" spans="2:14" x14ac:dyDescent="0.2"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53"/>
    </row>
    <row r="51" spans="2:14" x14ac:dyDescent="0.2">
      <c r="B51" s="53"/>
      <c r="C51" s="53"/>
      <c r="D51" s="53"/>
      <c r="E51" s="53"/>
      <c r="F51" s="53"/>
      <c r="G51" s="53"/>
      <c r="H51" s="53"/>
      <c r="I51" s="53"/>
      <c r="J51" s="84"/>
      <c r="K51" s="84"/>
      <c r="L51" s="53"/>
      <c r="M51" s="53"/>
      <c r="N51" s="53"/>
    </row>
    <row r="52" spans="2:14" x14ac:dyDescent="0.2"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53"/>
    </row>
    <row r="53" spans="2:14" x14ac:dyDescent="0.2">
      <c r="B53" s="54"/>
      <c r="C53" s="54"/>
      <c r="D53" s="53"/>
      <c r="E53" s="53"/>
      <c r="F53" s="53"/>
      <c r="G53" s="53"/>
      <c r="H53" s="53"/>
      <c r="I53" s="53"/>
      <c r="J53" s="84"/>
      <c r="K53" s="84"/>
      <c r="L53" s="53"/>
      <c r="M53" s="53"/>
      <c r="N53" s="53"/>
    </row>
    <row r="54" spans="2:14" x14ac:dyDescent="0.2">
      <c r="B54" s="54"/>
      <c r="C54" s="54"/>
    </row>
  </sheetData>
  <sheetProtection pivotTables="0"/>
  <dataConsolidate/>
  <mergeCells count="8">
    <mergeCell ref="B52:M52"/>
    <mergeCell ref="B2:F2"/>
    <mergeCell ref="G2:L2"/>
    <mergeCell ref="B46:M46"/>
    <mergeCell ref="B47:M47"/>
    <mergeCell ref="B48:M48"/>
    <mergeCell ref="B49:M49"/>
    <mergeCell ref="B50:M50"/>
  </mergeCells>
  <pageMargins left="0.23622047244094491" right="0.27559055118110237" top="0.98425196850393704" bottom="0.98425196850393704" header="0.51181102362204722" footer="0.51181102362204722"/>
  <pageSetup paperSize="9" scale="9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66C7F9-1977-4ECC-80AB-35F8ADC1C4C9}">
          <x14:formula1>
            <xm:f>'Registrering partner'!$A$10:$A$16</xm:f>
          </x14:formula1>
          <xm:sqref>B4:B43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12</vt:i4>
      </vt:variant>
    </vt:vector>
  </HeadingPairs>
  <TitlesOfParts>
    <vt:vector size="23" baseType="lpstr">
      <vt:lpstr>Revisionshistorik</vt:lpstr>
      <vt:lpstr>Instruktion</vt:lpstr>
      <vt:lpstr>Registrering partner</vt:lpstr>
      <vt:lpstr>Budgetöversikt</vt:lpstr>
      <vt:lpstr>befattningar</vt:lpstr>
      <vt:lpstr>1.Personal</vt:lpstr>
      <vt:lpstr>2. Resor och logi</vt:lpstr>
      <vt:lpstr>3. Invest,materiel, lokaler</vt:lpstr>
      <vt:lpstr>4. Externa tjänster</vt:lpstr>
      <vt:lpstr>5. Intäkter</vt:lpstr>
      <vt:lpstr>6. Finansiering</vt:lpstr>
      <vt:lpstr>kontant.bidrag</vt:lpstr>
      <vt:lpstr>Migv.befattningar</vt:lpstr>
      <vt:lpstr>Månad.Timme</vt:lpstr>
      <vt:lpstr>Part.nr</vt:lpstr>
      <vt:lpstr>Partner.kod</vt:lpstr>
      <vt:lpstr>partner.nr</vt:lpstr>
      <vt:lpstr>Partner_nummer</vt:lpstr>
      <vt:lpstr>'1.Personal'!Utskriftsområde</vt:lpstr>
      <vt:lpstr>'2. Resor och logi'!Utskriftsområde</vt:lpstr>
      <vt:lpstr>'3. Invest,materiel, lokaler'!Utskriftsområde</vt:lpstr>
      <vt:lpstr>'4. Externa tjänster'!Utskriftsområde</vt:lpstr>
      <vt:lpstr>'5. Intäkter'!Utskriftsområde</vt:lpstr>
    </vt:vector>
  </TitlesOfParts>
  <Company>Polisen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Budgetfil ISF</dc:title>
  <dc:creator>Päivi Kauppi;christina.somp@polisen.se</dc:creator>
  <cp:lastModifiedBy>Zebastian Hermansson</cp:lastModifiedBy>
  <cp:lastPrinted>2018-03-28T08:52:35Z</cp:lastPrinted>
  <dcterms:created xsi:type="dcterms:W3CDTF">2010-08-25T11:37:34Z</dcterms:created>
  <dcterms:modified xsi:type="dcterms:W3CDTF">2025-04-09T09:52:43Z</dcterms:modified>
</cp:coreProperties>
</file>