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M:\EA\Fonden för inre säkerhet\Program 2021-2027\Mallar\Budget\v3\"/>
    </mc:Choice>
  </mc:AlternateContent>
  <xr:revisionPtr revIDLastSave="0" documentId="13_ncr:1_{BDF382E9-E901-40AE-9507-0D2202F1ACFE}" xr6:coauthVersionLast="36" xr6:coauthVersionMax="36" xr10:uidLastSave="{00000000-0000-0000-0000-000000000000}"/>
  <bookViews>
    <workbookView xWindow="0" yWindow="0" windowWidth="28800" windowHeight="13425" tabRatio="902" xr2:uid="{00000000-000D-0000-FFFF-FFFF00000000}"/>
  </bookViews>
  <sheets>
    <sheet name="Instruktion" sheetId="25" r:id="rId1"/>
    <sheet name="Registrering partner" sheetId="12" r:id="rId2"/>
    <sheet name="Budgetöversikt" sheetId="29" r:id="rId3"/>
    <sheet name="Översikt Faktiska" sheetId="1" state="hidden" r:id="rId4"/>
    <sheet name="befattningar" sheetId="3" state="hidden" r:id="rId5"/>
    <sheet name="1.Personal" sheetId="4" r:id="rId6"/>
    <sheet name="2. Resor och logi" sheetId="5" r:id="rId7"/>
    <sheet name="3. Invest,materiel, lokaler" sheetId="26" r:id="rId8"/>
    <sheet name="4. Externa tjänster" sheetId="27" r:id="rId9"/>
    <sheet name="5. Intäkter" sheetId="28" r:id="rId10"/>
    <sheet name="6. Finansiering" sheetId="19" r:id="rId11"/>
  </sheets>
  <definedNames>
    <definedName name="_xlnm._FilterDatabase" localSheetId="5" hidden="1">'1.Personal'!#REF!</definedName>
    <definedName name="_GoBack" localSheetId="1">'Registrering partner'!#REF!</definedName>
    <definedName name="Ap.kod" localSheetId="7">befattningar!#REF!</definedName>
    <definedName name="Ap.kod" localSheetId="8">befattningar!#REF!</definedName>
    <definedName name="Ap.kod" localSheetId="9">befattningar!#REF!</definedName>
    <definedName name="Ap.kod" localSheetId="2">befattningar!#REF!</definedName>
    <definedName name="Ap.kod">befattningar!#REF!</definedName>
    <definedName name="kontant.bidrag">befattningar!$A$2:$A$3</definedName>
    <definedName name="Migv.befattningar">befattningar!$A$10:$A$15</definedName>
    <definedName name="Månad.Timme">befattningar!$A$5:$A$6</definedName>
    <definedName name="Part.nr">befattningar!$B$3:$B$5</definedName>
    <definedName name="Partner.kod">'Registrering partner'!$A$10:$A$15</definedName>
    <definedName name="partner.nr">befattningar!$B$3:$B$6</definedName>
    <definedName name="Partner_nummer">befattningar!$B$3:$B$5</definedName>
    <definedName name="_xlnm.Print_Area" localSheetId="5">'1.Personal'!$B$10:$Q$63</definedName>
    <definedName name="_xlnm.Print_Area" localSheetId="6">'2. Resor och logi'!$B$2:$K$52</definedName>
    <definedName name="_xlnm.Print_Area" localSheetId="7">'3. Invest,materiel, lokaler'!$B$2:$K$52</definedName>
    <definedName name="_xlnm.Print_Area" localSheetId="8">'4. Externa tjänster'!$B$2:$K$52</definedName>
    <definedName name="_xlnm.Print_Area" localSheetId="9">'5. Intäkter'!$B$2:$I$16</definedName>
    <definedName name="Z_FD9E24FB_E33C_43AB_9795_CF6E8D9DA22D_.wvu.Cols" localSheetId="5" hidden="1">'1.Personal'!#REF!</definedName>
    <definedName name="Z_FD9E24FB_E33C_43AB_9795_CF6E8D9DA22D_.wvu.Cols" localSheetId="6" hidden="1">'2. Resor och logi'!#REF!</definedName>
    <definedName name="Z_FD9E24FB_E33C_43AB_9795_CF6E8D9DA22D_.wvu.Cols" localSheetId="7" hidden="1">'3. Invest,materiel, lokaler'!#REF!</definedName>
    <definedName name="Z_FD9E24FB_E33C_43AB_9795_CF6E8D9DA22D_.wvu.Cols" localSheetId="8" hidden="1">'4. Externa tjänster'!#REF!</definedName>
    <definedName name="Z_FD9E24FB_E33C_43AB_9795_CF6E8D9DA22D_.wvu.Cols" localSheetId="9" hidden="1">'5. Intäkter'!#REF!</definedName>
    <definedName name="Z_FD9E24FB_E33C_43AB_9795_CF6E8D9DA22D_.wvu.Cols" localSheetId="2" hidden="1">Budgetöversikt!#REF!</definedName>
    <definedName name="Z_FD9E24FB_E33C_43AB_9795_CF6E8D9DA22D_.wvu.Cols" localSheetId="3" hidden="1">'Översikt Faktiska'!#REF!</definedName>
    <definedName name="Z_FD9E24FB_E33C_43AB_9795_CF6E8D9DA22D_.wvu.FilterData" localSheetId="5" hidden="1">'1.Personal'!#REF!</definedName>
  </definedNames>
  <calcPr calcId="191029"/>
  <customWorkbookViews>
    <customWorkbookView name="Cristina Moretti Somp - Personlig vy" guid="{FD9E24FB-E33C-43AB-9795-CF6E8D9DA22D}" mergeInterval="0" personalView="1" maximized="1" windowWidth="1674" windowHeight="974" activeSheetId="6"/>
  </customWorkbookViews>
</workbook>
</file>

<file path=xl/calcChain.xml><?xml version="1.0" encoding="utf-8"?>
<calcChain xmlns="http://schemas.openxmlformats.org/spreadsheetml/2006/main">
  <c r="K4" i="26" l="1"/>
  <c r="C6" i="29" l="1"/>
  <c r="C8" i="29"/>
  <c r="C9" i="29"/>
  <c r="C10" i="29"/>
  <c r="D6" i="29"/>
  <c r="D8" i="29"/>
  <c r="D9" i="29"/>
  <c r="D10" i="29"/>
  <c r="E6" i="29"/>
  <c r="F6" i="29"/>
  <c r="E8" i="29"/>
  <c r="F8" i="29"/>
  <c r="E9" i="29"/>
  <c r="F9" i="29"/>
  <c r="E10" i="29"/>
  <c r="F10" i="29"/>
  <c r="G44" i="29"/>
  <c r="F44" i="29"/>
  <c r="E44" i="29"/>
  <c r="D44" i="29"/>
  <c r="C44" i="29"/>
  <c r="B44" i="29"/>
  <c r="F43" i="29"/>
  <c r="E43" i="29"/>
  <c r="G43" i="29" s="1"/>
  <c r="D43" i="29"/>
  <c r="C43" i="29"/>
  <c r="B43" i="29"/>
  <c r="F42" i="29"/>
  <c r="E42" i="29"/>
  <c r="D42" i="29"/>
  <c r="C42" i="29"/>
  <c r="B42" i="29"/>
  <c r="F41" i="29"/>
  <c r="F40" i="29" s="1"/>
  <c r="E41" i="29"/>
  <c r="D41" i="29"/>
  <c r="C41" i="29"/>
  <c r="B34" i="29"/>
  <c r="A34" i="29"/>
  <c r="B33" i="29"/>
  <c r="A33" i="29"/>
  <c r="B32" i="29"/>
  <c r="A32" i="29"/>
  <c r="B31" i="29"/>
  <c r="A31" i="29"/>
  <c r="B30" i="29"/>
  <c r="A30" i="29"/>
  <c r="B29" i="29"/>
  <c r="A29" i="29"/>
  <c r="B28" i="29"/>
  <c r="A28" i="29"/>
  <c r="B26" i="29"/>
  <c r="A26" i="29"/>
  <c r="B25" i="29"/>
  <c r="A25" i="29"/>
  <c r="B24" i="29"/>
  <c r="A24" i="29"/>
  <c r="B23" i="29"/>
  <c r="A23" i="29"/>
  <c r="B22" i="29"/>
  <c r="A22" i="29"/>
  <c r="B21" i="29"/>
  <c r="A21" i="29"/>
  <c r="M20" i="29"/>
  <c r="L20" i="29"/>
  <c r="K20" i="29"/>
  <c r="J20" i="29"/>
  <c r="N20" i="29" s="1"/>
  <c r="I20" i="29"/>
  <c r="B20" i="29"/>
  <c r="A20" i="29"/>
  <c r="M19" i="29"/>
  <c r="L19" i="29"/>
  <c r="K19" i="29"/>
  <c r="J19" i="29"/>
  <c r="I19" i="29"/>
  <c r="M18" i="29"/>
  <c r="L18" i="29"/>
  <c r="K18" i="29"/>
  <c r="J18" i="29"/>
  <c r="I18" i="29"/>
  <c r="B18" i="29"/>
  <c r="A18" i="29"/>
  <c r="M17" i="29"/>
  <c r="L17" i="29"/>
  <c r="K17" i="29"/>
  <c r="J17" i="29"/>
  <c r="I17" i="29"/>
  <c r="B17" i="29"/>
  <c r="A17" i="29"/>
  <c r="M16" i="29"/>
  <c r="L16" i="29"/>
  <c r="K16" i="29"/>
  <c r="J16" i="29"/>
  <c r="I16" i="29"/>
  <c r="B16" i="29"/>
  <c r="A16" i="29"/>
  <c r="M15" i="29"/>
  <c r="L15" i="29"/>
  <c r="K15" i="29"/>
  <c r="K14" i="29" s="1"/>
  <c r="J15" i="29"/>
  <c r="I15" i="29"/>
  <c r="B15" i="29"/>
  <c r="A15" i="29"/>
  <c r="B14" i="29"/>
  <c r="A14" i="29"/>
  <c r="N13" i="29"/>
  <c r="M13" i="29"/>
  <c r="L13" i="29"/>
  <c r="K13" i="29"/>
  <c r="J13" i="29"/>
  <c r="I13" i="29"/>
  <c r="B13" i="29"/>
  <c r="A13" i="29"/>
  <c r="M12" i="29"/>
  <c r="L12" i="29"/>
  <c r="K12" i="29"/>
  <c r="N12" i="29" s="1"/>
  <c r="J12" i="29"/>
  <c r="I12" i="29"/>
  <c r="B12" i="29"/>
  <c r="A12" i="29"/>
  <c r="M11" i="29"/>
  <c r="L11" i="29"/>
  <c r="K11" i="29"/>
  <c r="J11" i="29"/>
  <c r="I11" i="29"/>
  <c r="M10" i="29"/>
  <c r="L10" i="29"/>
  <c r="K10" i="29"/>
  <c r="J10" i="29"/>
  <c r="I10" i="29"/>
  <c r="B10" i="29"/>
  <c r="A10" i="29"/>
  <c r="M9" i="29"/>
  <c r="L9" i="29"/>
  <c r="K9" i="29"/>
  <c r="J9" i="29"/>
  <c r="I9" i="29"/>
  <c r="B9" i="29"/>
  <c r="A9" i="29"/>
  <c r="M8" i="29"/>
  <c r="L8" i="29"/>
  <c r="K8" i="29"/>
  <c r="J8" i="29"/>
  <c r="I8" i="29"/>
  <c r="B8" i="29"/>
  <c r="A8" i="29"/>
  <c r="M7" i="29"/>
  <c r="L7" i="29"/>
  <c r="K7" i="29"/>
  <c r="J7" i="29"/>
  <c r="I7" i="29"/>
  <c r="B7" i="29"/>
  <c r="A7" i="29"/>
  <c r="M6" i="29"/>
  <c r="L6" i="29"/>
  <c r="K6" i="29"/>
  <c r="J6" i="29"/>
  <c r="I6" i="29"/>
  <c r="B6" i="29"/>
  <c r="A6" i="29"/>
  <c r="M5" i="29"/>
  <c r="L5" i="29"/>
  <c r="K5" i="29"/>
  <c r="J5" i="29"/>
  <c r="I5" i="29"/>
  <c r="B5" i="29"/>
  <c r="A5" i="29"/>
  <c r="M4" i="29"/>
  <c r="L4" i="29"/>
  <c r="K4" i="29"/>
  <c r="J4" i="29"/>
  <c r="B4" i="29"/>
  <c r="A4" i="29"/>
  <c r="M3" i="29" l="1"/>
  <c r="N18" i="29"/>
  <c r="N10" i="29"/>
  <c r="N16" i="29"/>
  <c r="J14" i="29"/>
  <c r="G42" i="29"/>
  <c r="N8" i="29"/>
  <c r="J3" i="29"/>
  <c r="J21" i="29" s="1"/>
  <c r="D30" i="19" s="1"/>
  <c r="N19" i="29"/>
  <c r="K3" i="29"/>
  <c r="K21" i="29" s="1"/>
  <c r="E30" i="19" s="1"/>
  <c r="G8" i="29"/>
  <c r="G10" i="29"/>
  <c r="M14" i="29"/>
  <c r="N17" i="29"/>
  <c r="G41" i="29"/>
  <c r="N5" i="29"/>
  <c r="L3" i="29"/>
  <c r="N7" i="29"/>
  <c r="L14" i="29"/>
  <c r="D40" i="29"/>
  <c r="N6" i="29"/>
  <c r="N9" i="29"/>
  <c r="N11" i="29"/>
  <c r="E40" i="29"/>
  <c r="C40" i="29"/>
  <c r="N4" i="29"/>
  <c r="N3" i="29" s="1"/>
  <c r="N15" i="29"/>
  <c r="N14" i="29" s="1"/>
  <c r="L21" i="29" l="1"/>
  <c r="F30" i="19" s="1"/>
  <c r="M21" i="29"/>
  <c r="G30" i="19" s="1"/>
  <c r="N21" i="29"/>
  <c r="G6" i="29"/>
  <c r="G40" i="29"/>
  <c r="G9" i="29"/>
  <c r="I19" i="1"/>
  <c r="I20" i="1"/>
  <c r="I18" i="1"/>
  <c r="B10" i="12" l="1"/>
  <c r="B8" i="19" l="1"/>
  <c r="H26" i="19"/>
  <c r="H27" i="19"/>
  <c r="H25" i="19"/>
  <c r="H21" i="19"/>
  <c r="H22" i="19"/>
  <c r="H20" i="19"/>
  <c r="H15" i="19"/>
  <c r="H16" i="19"/>
  <c r="H14" i="19"/>
  <c r="H6" i="19"/>
  <c r="H7" i="19"/>
  <c r="H8" i="19"/>
  <c r="H9" i="19"/>
  <c r="H10" i="19"/>
  <c r="H11" i="19"/>
  <c r="H5" i="19"/>
  <c r="I5" i="28"/>
  <c r="I6" i="28"/>
  <c r="I7" i="28"/>
  <c r="I4" i="28"/>
  <c r="K5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" i="27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" i="5"/>
  <c r="I13" i="1" l="1"/>
  <c r="I12" i="1"/>
  <c r="I11" i="1"/>
  <c r="I7" i="1"/>
  <c r="M7" i="1"/>
  <c r="J5" i="1"/>
  <c r="K5" i="1"/>
  <c r="L5" i="1"/>
  <c r="M5" i="1"/>
  <c r="J6" i="1"/>
  <c r="K6" i="1"/>
  <c r="L6" i="1"/>
  <c r="M6" i="1"/>
  <c r="J7" i="1"/>
  <c r="K7" i="1"/>
  <c r="L7" i="1"/>
  <c r="J8" i="1"/>
  <c r="K8" i="1"/>
  <c r="L8" i="1"/>
  <c r="M8" i="1"/>
  <c r="J9" i="1"/>
  <c r="K9" i="1"/>
  <c r="N9" i="1" s="1"/>
  <c r="L9" i="1"/>
  <c r="M9" i="1"/>
  <c r="J10" i="1"/>
  <c r="K10" i="1"/>
  <c r="L10" i="1"/>
  <c r="M10" i="1"/>
  <c r="K4" i="1"/>
  <c r="L4" i="1"/>
  <c r="M4" i="1"/>
  <c r="J4" i="1"/>
  <c r="J19" i="1"/>
  <c r="K19" i="1"/>
  <c r="L19" i="1"/>
  <c r="M19" i="1"/>
  <c r="J20" i="1"/>
  <c r="K20" i="1"/>
  <c r="L20" i="1"/>
  <c r="M20" i="1"/>
  <c r="K18" i="1"/>
  <c r="L18" i="1"/>
  <c r="M18" i="1"/>
  <c r="J18" i="1"/>
  <c r="J16" i="1"/>
  <c r="K16" i="1"/>
  <c r="L16" i="1"/>
  <c r="M16" i="1"/>
  <c r="J17" i="1"/>
  <c r="K17" i="1"/>
  <c r="L17" i="1"/>
  <c r="M17" i="1"/>
  <c r="K15" i="1"/>
  <c r="L15" i="1"/>
  <c r="M15" i="1"/>
  <c r="J15" i="1"/>
  <c r="B16" i="19"/>
  <c r="I17" i="1" s="1"/>
  <c r="J12" i="1"/>
  <c r="K12" i="1"/>
  <c r="L12" i="1"/>
  <c r="M12" i="1"/>
  <c r="J13" i="1"/>
  <c r="K13" i="1"/>
  <c r="L13" i="1"/>
  <c r="M13" i="1"/>
  <c r="K11" i="1"/>
  <c r="L11" i="1"/>
  <c r="M11" i="1"/>
  <c r="J11" i="1"/>
  <c r="B15" i="19"/>
  <c r="I16" i="1" s="1"/>
  <c r="B14" i="19"/>
  <c r="B6" i="19"/>
  <c r="I5" i="1" s="1"/>
  <c r="B7" i="19"/>
  <c r="I6" i="1" s="1"/>
  <c r="B9" i="19"/>
  <c r="I8" i="1" s="1"/>
  <c r="B10" i="19"/>
  <c r="I9" i="1" s="1"/>
  <c r="B11" i="19"/>
  <c r="I10" i="1" s="1"/>
  <c r="B5" i="19"/>
  <c r="B4" i="1"/>
  <c r="F40" i="1"/>
  <c r="F41" i="1"/>
  <c r="F42" i="1"/>
  <c r="E40" i="1"/>
  <c r="E41" i="1"/>
  <c r="E42" i="1"/>
  <c r="D40" i="1"/>
  <c r="D41" i="1"/>
  <c r="D42" i="1"/>
  <c r="F39" i="1"/>
  <c r="E39" i="1"/>
  <c r="D39" i="1"/>
  <c r="C40" i="1"/>
  <c r="C41" i="1"/>
  <c r="C42" i="1"/>
  <c r="C39" i="1"/>
  <c r="I4" i="1" l="1"/>
  <c r="I4" i="29"/>
  <c r="M3" i="1"/>
  <c r="M14" i="1"/>
  <c r="J14" i="1"/>
  <c r="N5" i="1"/>
  <c r="K3" i="1"/>
  <c r="L3" i="1"/>
  <c r="J3" i="1"/>
  <c r="L14" i="1"/>
  <c r="K14" i="1"/>
  <c r="N16" i="1"/>
  <c r="N17" i="1"/>
  <c r="N7" i="1"/>
  <c r="N11" i="1"/>
  <c r="N19" i="1"/>
  <c r="N10" i="1"/>
  <c r="N8" i="1"/>
  <c r="N20" i="1"/>
  <c r="N13" i="1"/>
  <c r="N18" i="1"/>
  <c r="N12" i="1"/>
  <c r="N15" i="1"/>
  <c r="N6" i="1"/>
  <c r="N4" i="1"/>
  <c r="E38" i="1"/>
  <c r="C38" i="1"/>
  <c r="F38" i="1"/>
  <c r="G42" i="1"/>
  <c r="G39" i="1"/>
  <c r="G41" i="1"/>
  <c r="G40" i="1"/>
  <c r="D38" i="1"/>
  <c r="I15" i="1"/>
  <c r="C7" i="28"/>
  <c r="B42" i="1" s="1"/>
  <c r="C6" i="28"/>
  <c r="B41" i="1" s="1"/>
  <c r="C5" i="28"/>
  <c r="B40" i="1" s="1"/>
  <c r="C4" i="28"/>
  <c r="B39" i="1" l="1"/>
  <c r="B41" i="29"/>
  <c r="M21" i="1"/>
  <c r="J21" i="1"/>
  <c r="K21" i="1"/>
  <c r="L21" i="1"/>
  <c r="N3" i="1"/>
  <c r="N14" i="1"/>
  <c r="G38" i="1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" i="5"/>
  <c r="B29" i="1"/>
  <c r="B30" i="1"/>
  <c r="B31" i="1"/>
  <c r="B32" i="1"/>
  <c r="B33" i="1"/>
  <c r="B34" i="1"/>
  <c r="B28" i="1"/>
  <c r="B21" i="1"/>
  <c r="B22" i="1"/>
  <c r="B23" i="1"/>
  <c r="B24" i="1"/>
  <c r="B25" i="1"/>
  <c r="B26" i="1"/>
  <c r="B20" i="1"/>
  <c r="B13" i="1"/>
  <c r="B14" i="1"/>
  <c r="B15" i="1"/>
  <c r="B16" i="1"/>
  <c r="B17" i="1"/>
  <c r="B18" i="1"/>
  <c r="B12" i="1"/>
  <c r="A29" i="1"/>
  <c r="A30" i="1"/>
  <c r="A31" i="1"/>
  <c r="A32" i="1"/>
  <c r="A33" i="1"/>
  <c r="A34" i="1"/>
  <c r="A28" i="1"/>
  <c r="A21" i="1"/>
  <c r="A22" i="1"/>
  <c r="A23" i="1"/>
  <c r="A24" i="1"/>
  <c r="A25" i="1"/>
  <c r="A26" i="1"/>
  <c r="A20" i="1"/>
  <c r="A13" i="1"/>
  <c r="A14" i="1"/>
  <c r="A15" i="1"/>
  <c r="A16" i="1"/>
  <c r="A17" i="1"/>
  <c r="A18" i="1"/>
  <c r="A12" i="1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13" i="4"/>
  <c r="B9" i="1"/>
  <c r="B10" i="1"/>
  <c r="A10" i="1"/>
  <c r="H30" i="19" l="1"/>
  <c r="N21" i="1"/>
  <c r="C21" i="1"/>
  <c r="D21" i="1"/>
  <c r="E21" i="1"/>
  <c r="F21" i="1"/>
  <c r="E13" i="1"/>
  <c r="F13" i="1"/>
  <c r="C13" i="1"/>
  <c r="D13" i="1"/>
  <c r="F28" i="1"/>
  <c r="D28" i="1"/>
  <c r="E28" i="1"/>
  <c r="C28" i="1"/>
  <c r="F17" i="1"/>
  <c r="D17" i="1"/>
  <c r="E17" i="1"/>
  <c r="C17" i="1"/>
  <c r="E24" i="1"/>
  <c r="F24" i="1"/>
  <c r="C24" i="1"/>
  <c r="D24" i="1"/>
  <c r="D16" i="1"/>
  <c r="C16" i="1"/>
  <c r="E16" i="1"/>
  <c r="F16" i="1"/>
  <c r="F30" i="1"/>
  <c r="D30" i="1"/>
  <c r="E30" i="1"/>
  <c r="C30" i="1"/>
  <c r="E22" i="1"/>
  <c r="F22" i="1"/>
  <c r="C22" i="1"/>
  <c r="D22" i="1"/>
  <c r="E20" i="1"/>
  <c r="F20" i="1"/>
  <c r="C20" i="1"/>
  <c r="D20" i="1"/>
  <c r="F34" i="1"/>
  <c r="C34" i="1"/>
  <c r="D34" i="1"/>
  <c r="E34" i="1"/>
  <c r="C31" i="1"/>
  <c r="D31" i="1"/>
  <c r="E31" i="1"/>
  <c r="F31" i="1"/>
  <c r="D23" i="1"/>
  <c r="C23" i="1"/>
  <c r="E23" i="1"/>
  <c r="F23" i="1"/>
  <c r="D15" i="1"/>
  <c r="C15" i="1"/>
  <c r="E15" i="1"/>
  <c r="F15" i="1"/>
  <c r="C29" i="1"/>
  <c r="D29" i="1"/>
  <c r="E29" i="1"/>
  <c r="F29" i="1"/>
  <c r="D14" i="1"/>
  <c r="C14" i="1"/>
  <c r="E14" i="1"/>
  <c r="F14" i="1"/>
  <c r="D12" i="1"/>
  <c r="E12" i="1"/>
  <c r="C12" i="1"/>
  <c r="F12" i="1"/>
  <c r="E26" i="1"/>
  <c r="F26" i="1"/>
  <c r="C26" i="1"/>
  <c r="D26" i="1"/>
  <c r="C33" i="1"/>
  <c r="E33" i="1"/>
  <c r="D33" i="1"/>
  <c r="F33" i="1"/>
  <c r="D18" i="1"/>
  <c r="C18" i="1"/>
  <c r="F18" i="1"/>
  <c r="E18" i="1"/>
  <c r="C25" i="1"/>
  <c r="D25" i="1"/>
  <c r="F25" i="1"/>
  <c r="E25" i="1"/>
  <c r="F32" i="1"/>
  <c r="C32" i="1"/>
  <c r="D32" i="1"/>
  <c r="E32" i="1"/>
  <c r="A5" i="1"/>
  <c r="A6" i="1"/>
  <c r="A7" i="1"/>
  <c r="A8" i="1"/>
  <c r="C8" i="1" s="1"/>
  <c r="A9" i="1"/>
  <c r="E9" i="1" s="1"/>
  <c r="C10" i="1"/>
  <c r="A4" i="1"/>
  <c r="B5" i="1"/>
  <c r="B6" i="1"/>
  <c r="B7" i="1"/>
  <c r="B8" i="1"/>
  <c r="G26" i="1" l="1"/>
  <c r="G24" i="1"/>
  <c r="F11" i="1"/>
  <c r="G17" i="1"/>
  <c r="E11" i="1"/>
  <c r="C11" i="1"/>
  <c r="G12" i="1"/>
  <c r="G22" i="1"/>
  <c r="G13" i="1"/>
  <c r="D11" i="1"/>
  <c r="G34" i="1"/>
  <c r="G25" i="1"/>
  <c r="G33" i="1"/>
  <c r="G29" i="1"/>
  <c r="D19" i="1"/>
  <c r="G30" i="1"/>
  <c r="C27" i="1"/>
  <c r="G28" i="1"/>
  <c r="E27" i="1"/>
  <c r="G23" i="1"/>
  <c r="G32" i="1"/>
  <c r="G18" i="1"/>
  <c r="G14" i="1"/>
  <c r="G15" i="1"/>
  <c r="F19" i="1"/>
  <c r="D27" i="1"/>
  <c r="G16" i="1"/>
  <c r="G20" i="1"/>
  <c r="C19" i="1"/>
  <c r="G31" i="1"/>
  <c r="E19" i="1"/>
  <c r="F27" i="1"/>
  <c r="G21" i="1"/>
  <c r="F10" i="1"/>
  <c r="F9" i="1"/>
  <c r="D9" i="1"/>
  <c r="C9" i="1"/>
  <c r="E10" i="1"/>
  <c r="E8" i="1"/>
  <c r="F8" i="1"/>
  <c r="D10" i="1"/>
  <c r="D8" i="1"/>
  <c r="P14" i="4"/>
  <c r="F7" i="29" s="1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O14" i="4"/>
  <c r="E7" i="29" s="1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N14" i="4"/>
  <c r="D7" i="29" s="1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14" i="4"/>
  <c r="C7" i="29" s="1"/>
  <c r="M15" i="4"/>
  <c r="M16" i="4"/>
  <c r="P13" i="4"/>
  <c r="F4" i="29" s="1"/>
  <c r="O13" i="4"/>
  <c r="N13" i="4"/>
  <c r="M13" i="4"/>
  <c r="C4" i="29" s="1"/>
  <c r="G7" i="29" l="1"/>
  <c r="C7" i="1"/>
  <c r="D7" i="1"/>
  <c r="F7" i="1"/>
  <c r="E7" i="1"/>
  <c r="E5" i="29"/>
  <c r="E4" i="29"/>
  <c r="D5" i="29"/>
  <c r="D4" i="29"/>
  <c r="C5" i="29"/>
  <c r="F5" i="29"/>
  <c r="F3" i="29" s="1"/>
  <c r="C5" i="1"/>
  <c r="E6" i="1"/>
  <c r="D6" i="1"/>
  <c r="F6" i="1"/>
  <c r="C6" i="1"/>
  <c r="C4" i="1"/>
  <c r="F4" i="1"/>
  <c r="D5" i="1"/>
  <c r="E5" i="1"/>
  <c r="F5" i="1"/>
  <c r="G19" i="1"/>
  <c r="G27" i="1"/>
  <c r="G11" i="1"/>
  <c r="Q47" i="4"/>
  <c r="E4" i="1"/>
  <c r="Q52" i="4"/>
  <c r="Q50" i="4"/>
  <c r="Q49" i="4"/>
  <c r="D4" i="1"/>
  <c r="Q48" i="4"/>
  <c r="Q40" i="4"/>
  <c r="Q32" i="4"/>
  <c r="Q24" i="4"/>
  <c r="Q51" i="4"/>
  <c r="Q46" i="4"/>
  <c r="Q23" i="4"/>
  <c r="Q45" i="4"/>
  <c r="Q44" i="4"/>
  <c r="Q36" i="4"/>
  <c r="Q28" i="4"/>
  <c r="Q20" i="4"/>
  <c r="Q39" i="4"/>
  <c r="Q16" i="4"/>
  <c r="Q31" i="4"/>
  <c r="Q37" i="4"/>
  <c r="Q29" i="4"/>
  <c r="Q21" i="4"/>
  <c r="Q43" i="4"/>
  <c r="Q19" i="4"/>
  <c r="Q38" i="4"/>
  <c r="Q42" i="4"/>
  <c r="Q34" i="4"/>
  <c r="Q26" i="4"/>
  <c r="Q18" i="4"/>
  <c r="Q35" i="4"/>
  <c r="Q27" i="4"/>
  <c r="Q30" i="4"/>
  <c r="Q22" i="4"/>
  <c r="Q15" i="4"/>
  <c r="Q41" i="4"/>
  <c r="Q33" i="4"/>
  <c r="Q25" i="4"/>
  <c r="Q17" i="4"/>
  <c r="Q14" i="4"/>
  <c r="Q13" i="4"/>
  <c r="G4" i="29" l="1"/>
  <c r="E3" i="29"/>
  <c r="D3" i="29"/>
  <c r="G5" i="29"/>
  <c r="C3" i="29"/>
  <c r="G9" i="1"/>
  <c r="G10" i="1"/>
  <c r="G6" i="1"/>
  <c r="G8" i="1"/>
  <c r="G5" i="1"/>
  <c r="F3" i="1"/>
  <c r="F36" i="1" s="1"/>
  <c r="G7" i="1"/>
  <c r="E3" i="1"/>
  <c r="E36" i="1" s="1"/>
  <c r="D3" i="1"/>
  <c r="D36" i="1" s="1"/>
  <c r="C3" i="1"/>
  <c r="C36" i="1" s="1"/>
  <c r="G4" i="1"/>
  <c r="G3" i="29" l="1"/>
  <c r="G36" i="1"/>
  <c r="F35" i="1"/>
  <c r="C35" i="1"/>
  <c r="C37" i="1" s="1"/>
  <c r="G3" i="1"/>
  <c r="E35" i="1" l="1"/>
  <c r="E37" i="1" s="1"/>
  <c r="E43" i="1" s="1"/>
  <c r="D35" i="1"/>
  <c r="F37" i="1"/>
  <c r="F43" i="1" s="1"/>
  <c r="C43" i="1"/>
  <c r="L26" i="1" l="1"/>
  <c r="J26" i="1"/>
  <c r="M26" i="1"/>
  <c r="G35" i="1"/>
  <c r="D37" i="1"/>
  <c r="D43" i="1" l="1"/>
  <c r="G37" i="1"/>
  <c r="G43" i="1" l="1"/>
  <c r="I34" i="1" s="1"/>
  <c r="K26" i="1"/>
  <c r="F30" i="29" l="1"/>
  <c r="F32" i="29"/>
  <c r="F34" i="29"/>
  <c r="F21" i="29"/>
  <c r="F23" i="29"/>
  <c r="F25" i="29"/>
  <c r="C20" i="29"/>
  <c r="F14" i="29"/>
  <c r="F16" i="29"/>
  <c r="F18" i="29"/>
  <c r="C29" i="29"/>
  <c r="C31" i="29"/>
  <c r="C33" i="29"/>
  <c r="D28" i="29"/>
  <c r="C22" i="29"/>
  <c r="C24" i="29"/>
  <c r="C26" i="29"/>
  <c r="C13" i="29"/>
  <c r="C15" i="29"/>
  <c r="C17" i="29"/>
  <c r="D12" i="29"/>
  <c r="D29" i="29"/>
  <c r="D31" i="29"/>
  <c r="D33" i="29"/>
  <c r="E28" i="29"/>
  <c r="D22" i="29"/>
  <c r="D24" i="29"/>
  <c r="D26" i="29"/>
  <c r="D13" i="29"/>
  <c r="D15" i="29"/>
  <c r="D17" i="29"/>
  <c r="E12" i="29"/>
  <c r="E29" i="29"/>
  <c r="E31" i="29"/>
  <c r="E33" i="29"/>
  <c r="F28" i="29"/>
  <c r="E22" i="29"/>
  <c r="E24" i="29"/>
  <c r="E26" i="29"/>
  <c r="E13" i="29"/>
  <c r="E15" i="29"/>
  <c r="E17" i="29"/>
  <c r="F12" i="29"/>
  <c r="F29" i="29"/>
  <c r="F31" i="29"/>
  <c r="F33" i="29"/>
  <c r="C28" i="29"/>
  <c r="F22" i="29"/>
  <c r="F24" i="29"/>
  <c r="F26" i="29"/>
  <c r="F13" i="29"/>
  <c r="F15" i="29"/>
  <c r="F17" i="29"/>
  <c r="C12" i="29"/>
  <c r="C30" i="29"/>
  <c r="C32" i="29"/>
  <c r="C34" i="29"/>
  <c r="C21" i="29"/>
  <c r="C23" i="29"/>
  <c r="C25" i="29"/>
  <c r="D20" i="29"/>
  <c r="C14" i="29"/>
  <c r="C16" i="29"/>
  <c r="C18" i="29"/>
  <c r="D30" i="29"/>
  <c r="D32" i="29"/>
  <c r="D34" i="29"/>
  <c r="D21" i="29"/>
  <c r="D23" i="29"/>
  <c r="D25" i="29"/>
  <c r="E20" i="29"/>
  <c r="D14" i="29"/>
  <c r="D16" i="29"/>
  <c r="D18" i="29"/>
  <c r="E30" i="29"/>
  <c r="E32" i="29"/>
  <c r="E34" i="29"/>
  <c r="E21" i="29"/>
  <c r="E23" i="29"/>
  <c r="E25" i="29"/>
  <c r="F20" i="29"/>
  <c r="E14" i="29"/>
  <c r="E16" i="29"/>
  <c r="E18" i="29"/>
  <c r="I35" i="1"/>
  <c r="J34" i="1" s="1"/>
  <c r="E36" i="29"/>
  <c r="F36" i="29"/>
  <c r="C36" i="29"/>
  <c r="D36" i="29"/>
  <c r="N26" i="1"/>
  <c r="N30" i="1" s="1"/>
  <c r="O30" i="1" s="1"/>
  <c r="C37" i="29" l="1"/>
  <c r="C35" i="29" s="1"/>
  <c r="D37" i="29"/>
  <c r="D35" i="29" s="1"/>
  <c r="F37" i="29"/>
  <c r="F35" i="29" s="1"/>
  <c r="E37" i="29"/>
  <c r="E35" i="29" s="1"/>
  <c r="K34" i="1"/>
  <c r="J35" i="1"/>
  <c r="B37" i="29" s="1"/>
  <c r="G13" i="29"/>
  <c r="G18" i="29"/>
  <c r="E19" i="29"/>
  <c r="D11" i="29"/>
  <c r="G21" i="29"/>
  <c r="G24" i="29"/>
  <c r="G32" i="29"/>
  <c r="G29" i="29"/>
  <c r="E27" i="29"/>
  <c r="G34" i="29"/>
  <c r="D19" i="29"/>
  <c r="G15" i="29"/>
  <c r="G22" i="29"/>
  <c r="G12" i="29"/>
  <c r="C11" i="29"/>
  <c r="F19" i="29"/>
  <c r="G26" i="29"/>
  <c r="G14" i="29"/>
  <c r="G23" i="29"/>
  <c r="G31" i="29"/>
  <c r="D27" i="29"/>
  <c r="C19" i="29"/>
  <c r="G20" i="29"/>
  <c r="F27" i="29"/>
  <c r="G16" i="29"/>
  <c r="G28" i="29"/>
  <c r="C27" i="29"/>
  <c r="G25" i="29"/>
  <c r="G17" i="29"/>
  <c r="E11" i="29"/>
  <c r="G30" i="29"/>
  <c r="G33" i="29"/>
  <c r="G36" i="29"/>
  <c r="F11" i="29"/>
  <c r="C38" i="29" l="1"/>
  <c r="E38" i="29"/>
  <c r="E39" i="29"/>
  <c r="E45" i="29" s="1"/>
  <c r="F39" i="29"/>
  <c r="F45" i="29" s="1"/>
  <c r="F38" i="29"/>
  <c r="D39" i="29"/>
  <c r="D45" i="29" s="1"/>
  <c r="D38" i="29"/>
  <c r="C39" i="29"/>
  <c r="G37" i="29"/>
  <c r="G11" i="29"/>
  <c r="G27" i="29"/>
  <c r="G19" i="29"/>
  <c r="M26" i="29" l="1"/>
  <c r="G31" i="19"/>
  <c r="L26" i="29"/>
  <c r="F31" i="19"/>
  <c r="K26" i="29"/>
  <c r="E31" i="19"/>
  <c r="G35" i="29"/>
  <c r="C45" i="29"/>
  <c r="D31" i="19" s="1"/>
  <c r="G39" i="29"/>
  <c r="E32" i="19" l="1"/>
  <c r="E33" i="19"/>
  <c r="F33" i="19"/>
  <c r="F32" i="19"/>
  <c r="G32" i="19"/>
  <c r="G33" i="19"/>
  <c r="D33" i="19"/>
  <c r="D32" i="19"/>
  <c r="H31" i="19"/>
  <c r="G45" i="29"/>
  <c r="N26" i="29" s="1"/>
  <c r="N30" i="29" s="1"/>
  <c r="O30" i="29" s="1"/>
  <c r="J26" i="29"/>
  <c r="H33" i="19" l="1"/>
  <c r="H32" i="19"/>
</calcChain>
</file>

<file path=xl/sharedStrings.xml><?xml version="1.0" encoding="utf-8"?>
<sst xmlns="http://schemas.openxmlformats.org/spreadsheetml/2006/main" count="186" uniqueCount="122">
  <si>
    <t>Partner</t>
  </si>
  <si>
    <t>Mån/tim</t>
  </si>
  <si>
    <t>Omfattning</t>
  </si>
  <si>
    <t>Á pris</t>
  </si>
  <si>
    <t>Antal</t>
  </si>
  <si>
    <t>Summa</t>
  </si>
  <si>
    <t>Månad</t>
  </si>
  <si>
    <t>Timme</t>
  </si>
  <si>
    <t>Typ av kostnad, resmål,syfte och resenär</t>
  </si>
  <si>
    <t>Typ av kostnad</t>
  </si>
  <si>
    <t>Typ av intäkt</t>
  </si>
  <si>
    <t xml:space="preserve">Projektperiod: </t>
  </si>
  <si>
    <t>Resor och logi</t>
  </si>
  <si>
    <t>Kod för projektpartner</t>
  </si>
  <si>
    <t>Projektnamn:</t>
  </si>
  <si>
    <t>Partner 02</t>
  </si>
  <si>
    <t>Partner 03</t>
  </si>
  <si>
    <t>Partner 04</t>
  </si>
  <si>
    <t>Partner 05</t>
  </si>
  <si>
    <t>Partner 06</t>
  </si>
  <si>
    <t>Partner 07</t>
  </si>
  <si>
    <t>Migrationsverkets befattningar:</t>
  </si>
  <si>
    <t>Projektledare</t>
  </si>
  <si>
    <t>Delprojektledare</t>
  </si>
  <si>
    <t>Övrig projektpersonal</t>
  </si>
  <si>
    <t>Projektadministratör</t>
  </si>
  <si>
    <t>Styrgrupp</t>
  </si>
  <si>
    <t>Lönebikostnad</t>
  </si>
  <si>
    <t>Steg 1</t>
  </si>
  <si>
    <t>Spara</t>
  </si>
  <si>
    <t>Steg 2</t>
  </si>
  <si>
    <t>Steg 3</t>
  </si>
  <si>
    <t>Manipulera ej de celler som har formler eller skrivskydd.</t>
  </si>
  <si>
    <t>Personal</t>
  </si>
  <si>
    <t>Medfinansiär - namn på organisation</t>
  </si>
  <si>
    <t>Typ av medfinansiering</t>
  </si>
  <si>
    <t>Beräkningsunderlag 2: Resor och logi</t>
  </si>
  <si>
    <t>Beräkningsunderlag 1: Personal</t>
  </si>
  <si>
    <t>Allmänt om budgetfilen</t>
  </si>
  <si>
    <t>Projektekonom</t>
  </si>
  <si>
    <t>Befattning</t>
  </si>
  <si>
    <t>Alla belopp fylls i som plusbelopp.</t>
  </si>
  <si>
    <t xml:space="preserve">Granska fliken "Budgetöversikt". Denna flik hämtar uppgifter automatiskt från flikarna 1-6. </t>
  </si>
  <si>
    <t>För att underlätta ifylllnad av budgetfilen, ta gärna hjälp av en person med erfarenhet av programmet Excel.</t>
  </si>
  <si>
    <t>KOSTNADER</t>
  </si>
  <si>
    <t>Månadslön</t>
  </si>
  <si>
    <t>Antal timmar/månader</t>
  </si>
  <si>
    <t xml:space="preserve">Personalkostnader </t>
  </si>
  <si>
    <t>Totalt</t>
  </si>
  <si>
    <t>Schablonkostnader</t>
  </si>
  <si>
    <t>Indirekta kostnader</t>
  </si>
  <si>
    <t>Summa kostnader</t>
  </si>
  <si>
    <t>Investeringar, materiel och lokaler</t>
  </si>
  <si>
    <t>Summa medfinansiering</t>
  </si>
  <si>
    <t>Stöd</t>
  </si>
  <si>
    <t>ISF/BMVI</t>
  </si>
  <si>
    <t>Sammanställning</t>
  </si>
  <si>
    <t>Stödandel (EU-medel) av faktiska kostnader</t>
  </si>
  <si>
    <t>Budgeterat belopp</t>
  </si>
  <si>
    <t>Budgeterat belopp (plusbelopp)</t>
  </si>
  <si>
    <t>2.</t>
  </si>
  <si>
    <t>3.</t>
  </si>
  <si>
    <t xml:space="preserve">Privat medfinansiering </t>
  </si>
  <si>
    <t xml:space="preserve">Offentlig medfinansiering </t>
  </si>
  <si>
    <t>Från:</t>
  </si>
  <si>
    <t>till:</t>
  </si>
  <si>
    <t>EU-finansieringsgrad</t>
  </si>
  <si>
    <t xml:space="preserve">Alla registreringar görs i de vita fälten. I de tonade fälten görs automatiska beräkningar. </t>
  </si>
  <si>
    <t xml:space="preserve">Anvisning budgetmall: Planeringsbudget </t>
  </si>
  <si>
    <t>1.</t>
  </si>
  <si>
    <t>När ni gör er ansökan ska ni lämna uppgifter om projektets kostnader och finansiering. I planeringsfasen ska
ni ha läst vad som gäller för stödberättigande kostnader, gjort en detaljerad planeringsbudget och tagit reda på vilket redovisningsalternativ ni ska använda för ert projekt.</t>
  </si>
  <si>
    <t>Beräkningsunderlag 3: Investeringar, materiel och lokaler</t>
  </si>
  <si>
    <t>Beräkningsunderlag 5: Intäkter som genereras av projektet</t>
  </si>
  <si>
    <t>Ärendeid:</t>
  </si>
  <si>
    <t>Beräkningsunderlag 4: Externa tjänster</t>
  </si>
  <si>
    <t>Partnernummer</t>
  </si>
  <si>
    <t>Fyll i fliken "Registrering partner":</t>
  </si>
  <si>
    <t>Fyll i flikarna 1-6. Ange budgetpost per partner (rullist i kolumn Partnernummer). Alla belopp fylls i som plusbelopp.</t>
  </si>
  <si>
    <t>Över/underfinansiering:</t>
  </si>
  <si>
    <t>Summa totala kostnader</t>
  </si>
  <si>
    <t>Medfinansiering i procent</t>
  </si>
  <si>
    <t>Övergripande uppgifter</t>
  </si>
  <si>
    <t>Sökande:</t>
  </si>
  <si>
    <t>Externa tjänster</t>
  </si>
  <si>
    <t>Projekt intäkter</t>
  </si>
  <si>
    <t>MEDFINANSIERING</t>
  </si>
  <si>
    <t xml:space="preserve">Exempel: Om Sara arbetar 3 månader under 2022 på 100% ska 430 timmar budgeteras (1720/12*3). </t>
  </si>
  <si>
    <t>Offentlig medfinansiering från tredje part</t>
  </si>
  <si>
    <t>Privat medfinansiering från tredje part</t>
  </si>
  <si>
    <t xml:space="preserve">Positivt belopp = underfinansiering, kräver ytterligare medfinansiering
Negativt belopp = överfinansiering, kan förekomma och ger motsvarande lägre EU-stöd </t>
  </si>
  <si>
    <t>Ange sökande, projektnamn, projektperiod och EU-finansieringsgrad (75%, 90% eller 100%)</t>
  </si>
  <si>
    <t>Partner 01/ sökande</t>
  </si>
  <si>
    <r>
      <t xml:space="preserve">Beloppen i fliken "Budgetöversikt" registreras i </t>
    </r>
    <r>
      <rPr>
        <sz val="10"/>
        <color theme="1"/>
        <rFont val="Arial"/>
        <family val="2"/>
      </rPr>
      <t xml:space="preserve"> Min ansökan, avsnitt budget</t>
    </r>
    <r>
      <rPr>
        <sz val="10"/>
        <rFont val="Arial"/>
        <family val="2"/>
      </rPr>
      <t>. Registrera en rad per partner under respektive kostnadsslag.</t>
    </r>
  </si>
  <si>
    <t>Ange alla projektpartner i projektet. Partner 01/sökande ska vara densamma som i cellen B3.</t>
  </si>
  <si>
    <r>
      <rPr>
        <sz val="10"/>
        <color theme="1"/>
        <rFont val="Arial"/>
        <family val="2"/>
      </rPr>
      <t>Kontrollera</t>
    </r>
    <r>
      <rPr>
        <sz val="10"/>
        <rFont val="Arial"/>
        <family val="2"/>
      </rPr>
      <t xml:space="preserve"> att stödandel (EU-medel) av faktiska kostnader stämmer med den EU-finansieringsgra</t>
    </r>
    <r>
      <rPr>
        <sz val="10"/>
        <color theme="1"/>
        <rFont val="Arial"/>
        <family val="2"/>
      </rPr>
      <t>d projektet har rätt att söka.</t>
    </r>
  </si>
  <si>
    <t>Offentlig medfinansiering från sökande/projektpartner</t>
  </si>
  <si>
    <t>Privat medfinansiering från sökande/projektpartner</t>
  </si>
  <si>
    <t>Beräkningsunderlag 6: Medfinansiering sökande, projektpartner och tredje part</t>
  </si>
  <si>
    <t>xxxx-xx-xx</t>
  </si>
  <si>
    <t>Schablon på 15%</t>
  </si>
  <si>
    <t>schablon</t>
  </si>
  <si>
    <t xml:space="preserve">Personalkostnads andel </t>
  </si>
  <si>
    <t>Redovisningsalternativ</t>
  </si>
  <si>
    <t>Schablon på upp till 40%</t>
  </si>
  <si>
    <t xml:space="preserve">Enhetskostnad för personal </t>
  </si>
  <si>
    <t xml:space="preserve">Klumpsumma </t>
  </si>
  <si>
    <t>Metod 1</t>
  </si>
  <si>
    <t>Metod 2</t>
  </si>
  <si>
    <t xml:space="preserve">Metod 3 </t>
  </si>
  <si>
    <t>Faktiska kostnader</t>
  </si>
  <si>
    <t>Budgetmallen styr vilken redovisningsmetod ska användas. (förutom klumpsumma)</t>
  </si>
  <si>
    <t>Fyll i befattning, månadslön och procentsats för lönebikostnad. Omfattning behöver inte fyllas i om man budgeterar med timmar.</t>
  </si>
  <si>
    <t>Budgetfilen räknar när det är aktuellt automatisk om
schablon på upp till 40%. 
Under budgetöversikt framgår den procentsats som ska användas. Schablon på upp till 40% ska användas som metod för alla personalintensiva projekt (personalkostnadsandel överstiger 71,43% av total budget inklusiv OH)</t>
  </si>
  <si>
    <t>för resor och logi, investeringar, material och lokaler och externa tjänster</t>
  </si>
  <si>
    <t xml:space="preserve">Schablon för indirekta kostnader </t>
  </si>
  <si>
    <t xml:space="preserve">Enhetskostnad för personal är den metod som ska användas för budgetering av personal i alla projekt inom ISF och BMVI. Ni kan budgetera personal i timmar eller i månad. Om personal budgeteras med procentuellt engagemang (månad) omvandlas denna till den förenklade redovisningsmetoden enhetskostnad för personal med årsarbetstid på 1720 timmar </t>
  </si>
  <si>
    <t>Välj ”timme” under ”Mån/tim”. Ange därefter antal timmar under ”Antal timmar/månader” för att budgetera med timmar eller välj "mån" under ”Mån/tim”. Ange därefter antal månader under ”Antal timmar/månader” för att budgetera med månader. 
Observera att 1720 timmar/år motsvarar tjänstgjöringsgrad på 100%.</t>
  </si>
  <si>
    <t xml:space="preserve">Den procentuella engagemangsmetoden (om ni väljer "mån") för personal kommer omvandlas till den förenklade redovisningsmetoden enhetskostnad för personal med årsarbetstid på 1720 timmar </t>
  </si>
  <si>
    <t>Inget manuellt införande av rad eller kolumn är möjligt på grund av bakomliggande formler. Kontakta Gruppen för EU-fonder om du behöver en mall med ytterligare utrymme.</t>
  </si>
  <si>
    <r>
      <t>Planeringsbudgeten (denna Excelmall) ska bifogas som en bilaga till er ansökan om st</t>
    </r>
    <r>
      <rPr>
        <sz val="10"/>
        <color theme="1"/>
        <rFont val="Arial"/>
        <family val="2"/>
      </rPr>
      <t>öd i  Min Ansökan</t>
    </r>
    <r>
      <rPr>
        <sz val="10"/>
        <rFont val="Arial"/>
        <family val="2"/>
      </rPr>
      <t>.</t>
    </r>
  </si>
  <si>
    <t xml:space="preserve">15% på personalkostnader. Projekt som finansieras till 100% har inte rätt till schablon för indirekta kostnader. Budgetmallen räknar automatiskt schablonen för indirekta kostnader </t>
  </si>
  <si>
    <t>Klumpsumma tillämpas för förstudier. Beloppen i fliken "Budgetöversikt" registreras i  Min ansökan och Gruppen för EU-fonder fastställer klumpsumman vid beredning av ansökan.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</si>
</sst>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_-* #,##0\ _k_r_-;\-* #,##0\ _k_r_-;_-* &quot;-&quot;??\ _k_r_-;_-@_-"/>
    <numFmt numFmtId="165" formatCode="#,##0.00000"/>
    <numFmt numFmtId="166" formatCode="0.00000000"/>
    <numFmt numFmtId="167" formatCode="0.0000"/>
    <numFmt numFmtId="168" formatCode="#,##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E88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/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/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ck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 style="thin">
        <color auto="1"/>
      </top>
      <bottom/>
      <diagonal/>
    </border>
    <border>
      <left style="thin">
        <color rgb="FF006E88"/>
      </left>
      <right style="thick">
        <color rgb="FF006E88"/>
      </right>
      <top style="thin">
        <color auto="1"/>
      </top>
      <bottom/>
      <diagonal/>
    </border>
    <border>
      <left/>
      <right/>
      <top/>
      <bottom style="thick">
        <color rgb="FF006E88"/>
      </bottom>
      <diagonal/>
    </border>
    <border>
      <left/>
      <right style="thin">
        <color rgb="FF006E88"/>
      </right>
      <top/>
      <bottom style="thick">
        <color rgb="FF006E88"/>
      </bottom>
      <diagonal/>
    </border>
    <border>
      <left style="thick">
        <color rgb="FF006E88"/>
      </left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 style="thick">
        <color rgb="FF006E88"/>
      </right>
      <top/>
      <bottom style="thick">
        <color rgb="FF006E88"/>
      </bottom>
      <diagonal/>
    </border>
    <border>
      <left style="thick">
        <color rgb="FF006E88"/>
      </left>
      <right/>
      <top style="thick">
        <color rgb="FF006E88"/>
      </top>
      <bottom style="thin">
        <color indexed="64"/>
      </bottom>
      <diagonal/>
    </border>
    <border>
      <left/>
      <right/>
      <top style="thick">
        <color rgb="FF006E88"/>
      </top>
      <bottom style="thin">
        <color indexed="64"/>
      </bottom>
      <diagonal/>
    </border>
    <border>
      <left/>
      <right style="thick">
        <color rgb="FF006E88"/>
      </right>
      <top style="thick">
        <color rgb="FF006E88"/>
      </top>
      <bottom style="thin">
        <color indexed="64"/>
      </bottom>
      <diagonal/>
    </border>
    <border>
      <left/>
      <right style="thick">
        <color rgb="FF006E88"/>
      </right>
      <top style="thick">
        <color rgb="FF006E88"/>
      </top>
      <bottom/>
      <diagonal/>
    </border>
    <border>
      <left style="thin">
        <color rgb="FF006E88"/>
      </left>
      <right style="thick">
        <color rgb="FF006E88"/>
      </right>
      <top style="hair">
        <color rgb="FF006E88"/>
      </top>
      <bottom style="hair">
        <color rgb="FF006E88"/>
      </bottom>
      <diagonal/>
    </border>
    <border>
      <left/>
      <right style="thick">
        <color rgb="FF006E88"/>
      </right>
      <top/>
      <bottom style="thick">
        <color rgb="FF006E88"/>
      </bottom>
      <diagonal/>
    </border>
    <border>
      <left style="thick">
        <color rgb="FF006E88"/>
      </left>
      <right/>
      <top style="thin">
        <color auto="1"/>
      </top>
      <bottom style="thick">
        <color rgb="FF006E88"/>
      </bottom>
      <diagonal/>
    </border>
    <border>
      <left/>
      <right/>
      <top style="thin">
        <color auto="1"/>
      </top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/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/>
      <right style="thin">
        <color rgb="FF006E88"/>
      </right>
      <top style="thick">
        <color rgb="FF006E88"/>
      </top>
      <bottom/>
      <diagonal/>
    </border>
    <border>
      <left/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ck">
        <color rgb="FF006E88"/>
      </left>
      <right/>
      <top style="thick">
        <color rgb="FF006E88"/>
      </top>
      <bottom style="thick">
        <color rgb="FF006E88"/>
      </bottom>
      <diagonal/>
    </border>
    <border>
      <left/>
      <right style="thick">
        <color rgb="FF006E88"/>
      </right>
      <top style="hair">
        <color rgb="FF006E88"/>
      </top>
      <bottom style="hair">
        <color rgb="FF006E88"/>
      </bottom>
      <diagonal/>
    </border>
    <border>
      <left/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ck">
        <color theme="3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theme="8" tint="-0.249977111117893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 style="thick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theme="8" tint="-0.249977111117893"/>
      </right>
      <top style="thick">
        <color rgb="FF006E88"/>
      </top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ck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ck">
        <color theme="8" tint="-0.249977111117893"/>
      </right>
      <top/>
      <bottom style="thick">
        <color rgb="FF006E88"/>
      </bottom>
      <diagonal/>
    </border>
    <border>
      <left/>
      <right style="thick">
        <color theme="8" tint="-0.249977111117893"/>
      </right>
      <top/>
      <bottom/>
      <diagonal/>
    </border>
    <border>
      <left style="thick">
        <color rgb="FF006E88"/>
      </left>
      <right style="thick">
        <color rgb="FF006E88"/>
      </right>
      <top style="thick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 style="thick">
        <color rgb="FF006E88"/>
      </right>
      <top style="thick">
        <color rgb="FF006E88"/>
      </top>
      <bottom style="thick">
        <color theme="8" tint="-0.249977111117893"/>
      </bottom>
      <diagonal/>
    </border>
    <border>
      <left style="thick">
        <color rgb="FF006E88"/>
      </left>
      <right style="thick">
        <color theme="8" tint="-0.249977111117893"/>
      </right>
      <top style="thick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n">
        <color indexed="64"/>
      </left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 style="thin">
        <color rgb="FF006E88"/>
      </top>
      <bottom style="thick">
        <color theme="8" tint="-0.249977111117893"/>
      </bottom>
      <diagonal/>
    </border>
    <border>
      <left/>
      <right/>
      <top style="thin">
        <color rgb="FF006E88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n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rgb="FF006E88"/>
      </bottom>
      <diagonal/>
    </border>
    <border>
      <left/>
      <right/>
      <top style="thick">
        <color theme="8" tint="-0.249977111117893"/>
      </top>
      <bottom style="thick">
        <color rgb="FF006E88"/>
      </bottom>
      <diagonal/>
    </border>
    <border>
      <left style="thick">
        <color theme="0"/>
      </left>
      <right/>
      <top style="thick">
        <color theme="8" tint="-0.249977111117893"/>
      </top>
      <bottom style="thick">
        <color rgb="FF006E88"/>
      </bottom>
      <diagonal/>
    </border>
    <border>
      <left/>
      <right style="thick">
        <color theme="0"/>
      </right>
      <top style="thick">
        <color theme="8" tint="-0.249977111117893"/>
      </top>
      <bottom style="thick">
        <color rgb="FF006E88"/>
      </bottom>
      <diagonal/>
    </border>
    <border>
      <left/>
      <right style="thick">
        <color rgb="FF006E88"/>
      </right>
      <top/>
      <bottom style="hair">
        <color rgb="FF006E88"/>
      </bottom>
      <diagonal/>
    </border>
    <border>
      <left/>
      <right style="thick">
        <color rgb="FF006E88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ck">
        <color theme="8" tint="-0.249977111117893"/>
      </right>
      <top style="thick">
        <color rgb="FF006E88"/>
      </top>
      <bottom style="hair">
        <color rgb="FF006E88"/>
      </bottom>
      <diagonal/>
    </border>
    <border>
      <left/>
      <right style="thick">
        <color theme="8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 style="thick">
        <color theme="8" tint="-0.249977111117893"/>
      </left>
      <right/>
      <top style="thick">
        <color rgb="FF006E88"/>
      </top>
      <bottom style="thick">
        <color theme="8" tint="-0.249977111117893"/>
      </bottom>
      <diagonal/>
    </border>
    <border>
      <left/>
      <right style="thick">
        <color rgb="FF006E88"/>
      </right>
      <top style="thick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 style="thin">
        <color rgb="FF006E88"/>
      </left>
      <right style="thick">
        <color theme="8" tint="-0.249977111117893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 style="thick">
        <color theme="8" tint="-0.249977111117893"/>
      </right>
      <top/>
      <bottom/>
      <diagonal/>
    </border>
    <border>
      <left style="thick">
        <color theme="8" tint="-0.249977111117893"/>
      </left>
      <right style="thin">
        <color rgb="FF006E88"/>
      </right>
      <top style="hair">
        <color rgb="FF006E88"/>
      </top>
      <bottom style="thin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ck">
        <color theme="8" tint="-0.249977111117893"/>
      </left>
      <right style="thin">
        <color rgb="FF006E88"/>
      </right>
      <top style="thin">
        <color rgb="FF006E88"/>
      </top>
      <bottom style="hair">
        <color rgb="FF006E88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rgb="FF006E88"/>
      </left>
      <right/>
      <top/>
      <bottom/>
      <diagonal/>
    </border>
    <border>
      <left style="thin">
        <color rgb="FF006E88"/>
      </left>
      <right/>
      <top style="thick">
        <color rgb="FF006E88"/>
      </top>
      <bottom/>
      <diagonal/>
    </border>
    <border>
      <left style="thin">
        <color rgb="FF006E88"/>
      </left>
      <right/>
      <top style="thin">
        <color rgb="FF006E88"/>
      </top>
      <bottom style="thin">
        <color rgb="FF006E88"/>
      </bottom>
      <diagonal/>
    </border>
    <border>
      <left style="thin">
        <color theme="0"/>
      </left>
      <right/>
      <top style="thick">
        <color theme="8" tint="-0.249977111117893"/>
      </top>
      <bottom style="thick">
        <color rgb="FF006E88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/>
      <right/>
      <top style="hair">
        <color rgb="FF006E88"/>
      </top>
      <bottom style="thick">
        <color rgb="FF006E88"/>
      </bottom>
      <diagonal/>
    </border>
    <border>
      <left/>
      <right style="thin">
        <color rgb="FF006E88"/>
      </right>
      <top style="hair">
        <color rgb="FF006E88"/>
      </top>
      <bottom style="thick">
        <color rgb="FF006E88"/>
      </bottom>
      <diagonal/>
    </border>
    <border>
      <left/>
      <right/>
      <top style="hair">
        <color rgb="FF006E88"/>
      </top>
      <bottom/>
      <diagonal/>
    </border>
    <border>
      <left/>
      <right style="thin">
        <color rgb="FF006E88"/>
      </right>
      <top style="hair">
        <color rgb="FF006E8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79">
    <xf numFmtId="0" fontId="0" fillId="0" borderId="0" xfId="0"/>
    <xf numFmtId="0" fontId="7" fillId="0" borderId="0" xfId="0" applyFont="1"/>
    <xf numFmtId="0" fontId="4" fillId="0" borderId="6" xfId="2" applyFont="1" applyBorder="1"/>
    <xf numFmtId="0" fontId="3" fillId="0" borderId="0" xfId="2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3" fillId="0" borderId="0" xfId="1" applyNumberFormat="1" applyFont="1" applyBorder="1" applyAlignment="1">
      <alignment wrapText="1"/>
    </xf>
    <xf numFmtId="164" fontId="3" fillId="0" borderId="0" xfId="1" applyNumberFormat="1" applyFont="1" applyBorder="1" applyAlignment="1" applyProtection="1">
      <alignment wrapText="1"/>
      <protection locked="0"/>
    </xf>
    <xf numFmtId="164" fontId="4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4" xfId="3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0" xfId="0" applyNumberFormat="1" applyFont="1" applyAlignment="1">
      <alignment wrapText="1"/>
    </xf>
    <xf numFmtId="0" fontId="12" fillId="5" borderId="9" xfId="0" applyFont="1" applyFill="1" applyBorder="1" applyAlignment="1" applyProtection="1">
      <alignment horizontal="center"/>
      <protection hidden="1"/>
    </xf>
    <xf numFmtId="0" fontId="12" fillId="5" borderId="40" xfId="0" applyFont="1" applyFill="1" applyBorder="1" applyAlignment="1" applyProtection="1">
      <alignment horizontal="center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2" fillId="5" borderId="51" xfId="0" applyFont="1" applyFill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67" xfId="0" applyFont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hidden="1"/>
    </xf>
    <xf numFmtId="0" fontId="3" fillId="5" borderId="66" xfId="0" applyFont="1" applyFill="1" applyBorder="1" applyAlignment="1" applyProtection="1">
      <alignment horizontal="left" vertical="center" wrapText="1"/>
      <protection hidden="1"/>
    </xf>
    <xf numFmtId="0" fontId="3" fillId="0" borderId="69" xfId="0" applyFont="1" applyBorder="1" applyAlignment="1" applyProtection="1">
      <alignment horizontal="left" vertical="center" wrapText="1"/>
      <protection locked="0"/>
    </xf>
    <xf numFmtId="0" fontId="13" fillId="5" borderId="10" xfId="4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wrapText="1"/>
      <protection hidden="1"/>
    </xf>
    <xf numFmtId="0" fontId="14" fillId="3" borderId="35" xfId="4" applyFont="1" applyFill="1" applyBorder="1" applyAlignment="1" applyProtection="1">
      <alignment horizontal="center"/>
      <protection hidden="1"/>
    </xf>
    <xf numFmtId="0" fontId="14" fillId="3" borderId="41" xfId="4" applyFont="1" applyFill="1" applyBorder="1" applyProtection="1">
      <protection hidden="1"/>
    </xf>
    <xf numFmtId="3" fontId="14" fillId="3" borderId="36" xfId="4" applyNumberFormat="1" applyFont="1" applyFill="1" applyBorder="1" applyProtection="1">
      <protection hidden="1"/>
    </xf>
    <xf numFmtId="3" fontId="14" fillId="3" borderId="37" xfId="4" applyNumberFormat="1" applyFont="1" applyFill="1" applyBorder="1" applyProtection="1">
      <protection hidden="1"/>
    </xf>
    <xf numFmtId="0" fontId="16" fillId="5" borderId="18" xfId="4" applyFont="1" applyFill="1" applyBorder="1" applyProtection="1">
      <protection hidden="1"/>
    </xf>
    <xf numFmtId="0" fontId="15" fillId="5" borderId="11" xfId="4" applyFont="1" applyFill="1" applyBorder="1" applyProtection="1">
      <protection hidden="1"/>
    </xf>
    <xf numFmtId="3" fontId="15" fillId="5" borderId="19" xfId="4" applyNumberFormat="1" applyFont="1" applyFill="1" applyBorder="1" applyProtection="1">
      <protection hidden="1"/>
    </xf>
    <xf numFmtId="3" fontId="15" fillId="5" borderId="20" xfId="4" applyNumberFormat="1" applyFont="1" applyFill="1" applyBorder="1" applyProtection="1">
      <protection hidden="1"/>
    </xf>
    <xf numFmtId="0" fontId="16" fillId="5" borderId="38" xfId="4" applyFont="1" applyFill="1" applyBorder="1" applyProtection="1">
      <protection hidden="1"/>
    </xf>
    <xf numFmtId="0" fontId="15" fillId="5" borderId="42" xfId="4" applyFont="1" applyFill="1" applyBorder="1" applyProtection="1">
      <protection hidden="1"/>
    </xf>
    <xf numFmtId="3" fontId="15" fillId="5" borderId="39" xfId="4" applyNumberFormat="1" applyFont="1" applyFill="1" applyBorder="1" applyProtection="1">
      <protection hidden="1"/>
    </xf>
    <xf numFmtId="3" fontId="15" fillId="5" borderId="31" xfId="4" applyNumberFormat="1" applyFont="1" applyFill="1" applyBorder="1" applyProtection="1">
      <protection hidden="1"/>
    </xf>
    <xf numFmtId="0" fontId="14" fillId="3" borderId="16" xfId="4" applyFont="1" applyFill="1" applyBorder="1" applyProtection="1">
      <protection hidden="1"/>
    </xf>
    <xf numFmtId="3" fontId="14" fillId="3" borderId="17" xfId="4" applyNumberFormat="1" applyFont="1" applyFill="1" applyBorder="1" applyProtection="1">
      <protection hidden="1"/>
    </xf>
    <xf numFmtId="0" fontId="17" fillId="6" borderId="33" xfId="4" applyFont="1" applyFill="1" applyBorder="1" applyProtection="1">
      <protection hidden="1"/>
    </xf>
    <xf numFmtId="3" fontId="17" fillId="6" borderId="34" xfId="4" applyNumberFormat="1" applyFont="1" applyFill="1" applyBorder="1" applyProtection="1">
      <protection hidden="1"/>
    </xf>
    <xf numFmtId="3" fontId="14" fillId="3" borderId="12" xfId="0" applyNumberFormat="1" applyFont="1" applyFill="1" applyBorder="1" applyProtection="1">
      <protection hidden="1"/>
    </xf>
    <xf numFmtId="0" fontId="16" fillId="5" borderId="13" xfId="0" applyFont="1" applyFill="1" applyBorder="1" applyProtection="1">
      <protection hidden="1"/>
    </xf>
    <xf numFmtId="3" fontId="15" fillId="5" borderId="14" xfId="0" applyNumberFormat="1" applyFont="1" applyFill="1" applyBorder="1" applyProtection="1">
      <protection hidden="1"/>
    </xf>
    <xf numFmtId="3" fontId="15" fillId="5" borderId="15" xfId="0" applyNumberFormat="1" applyFont="1" applyFill="1" applyBorder="1" applyProtection="1">
      <protection hidden="1"/>
    </xf>
    <xf numFmtId="0" fontId="13" fillId="5" borderId="8" xfId="4" applyFont="1" applyFill="1" applyBorder="1" applyAlignment="1" applyProtection="1">
      <alignment horizontal="left" vertical="center"/>
      <protection hidden="1"/>
    </xf>
    <xf numFmtId="0" fontId="13" fillId="5" borderId="10" xfId="4" applyFont="1" applyFill="1" applyBorder="1" applyAlignment="1" applyProtection="1">
      <alignment horizontal="right" vertical="center"/>
      <protection hidden="1"/>
    </xf>
    <xf numFmtId="0" fontId="14" fillId="3" borderId="8" xfId="4" applyFont="1" applyFill="1" applyBorder="1" applyProtection="1">
      <protection hidden="1"/>
    </xf>
    <xf numFmtId="3" fontId="14" fillId="3" borderId="9" xfId="4" applyNumberFormat="1" applyFont="1" applyFill="1" applyBorder="1" applyProtection="1">
      <protection hidden="1"/>
    </xf>
    <xf numFmtId="3" fontId="14" fillId="3" borderId="10" xfId="4" applyNumberFormat="1" applyFont="1" applyFill="1" applyBorder="1" applyProtection="1">
      <protection hidden="1"/>
    </xf>
    <xf numFmtId="3" fontId="15" fillId="5" borderId="19" xfId="0" applyNumberFormat="1" applyFont="1" applyFill="1" applyBorder="1" applyProtection="1">
      <protection hidden="1"/>
    </xf>
    <xf numFmtId="3" fontId="15" fillId="5" borderId="20" xfId="0" applyNumberFormat="1" applyFont="1" applyFill="1" applyBorder="1" applyProtection="1">
      <protection hidden="1"/>
    </xf>
    <xf numFmtId="3" fontId="17" fillId="6" borderId="21" xfId="0" applyNumberFormat="1" applyFont="1" applyFill="1" applyBorder="1" applyProtection="1">
      <protection hidden="1"/>
    </xf>
    <xf numFmtId="3" fontId="17" fillId="6" borderId="22" xfId="0" applyNumberFormat="1" applyFont="1" applyFill="1" applyBorder="1" applyProtection="1">
      <protection hidden="1"/>
    </xf>
    <xf numFmtId="0" fontId="3" fillId="5" borderId="67" xfId="0" applyFont="1" applyFill="1" applyBorder="1" applyAlignment="1" applyProtection="1">
      <alignment horizontal="left" vertical="center" wrapText="1"/>
      <protection hidden="1"/>
    </xf>
    <xf numFmtId="3" fontId="14" fillId="3" borderId="86" xfId="0" applyNumberFormat="1" applyFont="1" applyFill="1" applyBorder="1" applyProtection="1">
      <protection hidden="1"/>
    </xf>
    <xf numFmtId="3" fontId="15" fillId="5" borderId="42" xfId="4" applyNumberFormat="1" applyFont="1" applyFill="1" applyBorder="1" applyProtection="1">
      <protection hidden="1"/>
    </xf>
    <xf numFmtId="0" fontId="0" fillId="0" borderId="87" xfId="0" applyBorder="1" applyAlignment="1" applyProtection="1">
      <alignment wrapText="1"/>
      <protection hidden="1"/>
    </xf>
    <xf numFmtId="3" fontId="15" fillId="5" borderId="88" xfId="4" applyNumberFormat="1" applyFont="1" applyFill="1" applyBorder="1" applyProtection="1">
      <protection hidden="1"/>
    </xf>
    <xf numFmtId="3" fontId="15" fillId="5" borderId="90" xfId="4" applyNumberFormat="1" applyFont="1" applyFill="1" applyBorder="1" applyProtection="1">
      <protection hidden="1"/>
    </xf>
    <xf numFmtId="3" fontId="15" fillId="5" borderId="91" xfId="4" applyNumberFormat="1" applyFont="1" applyFill="1" applyBorder="1" applyProtection="1">
      <protection hidden="1"/>
    </xf>
    <xf numFmtId="0" fontId="3" fillId="5" borderId="4" xfId="0" applyFont="1" applyFill="1" applyBorder="1" applyAlignment="1" applyProtection="1">
      <alignment horizontal="left" wrapText="1"/>
      <protection hidden="1"/>
    </xf>
    <xf numFmtId="0" fontId="3" fillId="5" borderId="1" xfId="0" applyFont="1" applyFill="1" applyBorder="1" applyAlignment="1" applyProtection="1">
      <alignment horizontal="left" wrapText="1"/>
      <protection hidden="1"/>
    </xf>
    <xf numFmtId="0" fontId="11" fillId="0" borderId="0" xfId="3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2" fillId="5" borderId="62" xfId="0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hidden="1"/>
    </xf>
    <xf numFmtId="0" fontId="12" fillId="5" borderId="62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19" fillId="6" borderId="59" xfId="0" applyFont="1" applyFill="1" applyBorder="1" applyProtection="1">
      <protection hidden="1"/>
    </xf>
    <xf numFmtId="0" fontId="19" fillId="6" borderId="60" xfId="0" applyFont="1" applyFill="1" applyBorder="1" applyProtection="1">
      <protection hidden="1"/>
    </xf>
    <xf numFmtId="0" fontId="19" fillId="6" borderId="61" xfId="0" applyFont="1" applyFill="1" applyBorder="1" applyProtection="1">
      <protection hidden="1"/>
    </xf>
    <xf numFmtId="0" fontId="20" fillId="5" borderId="71" xfId="0" applyFont="1" applyFill="1" applyBorder="1" applyProtection="1">
      <protection hidden="1"/>
    </xf>
    <xf numFmtId="0" fontId="20" fillId="5" borderId="72" xfId="0" applyFont="1" applyFill="1" applyBorder="1" applyProtection="1">
      <protection hidden="1"/>
    </xf>
    <xf numFmtId="10" fontId="20" fillId="5" borderId="73" xfId="5" applyNumberFormat="1" applyFont="1" applyFill="1" applyBorder="1" applyAlignment="1" applyProtection="1">
      <alignment horizontal="center"/>
      <protection hidden="1"/>
    </xf>
    <xf numFmtId="3" fontId="18" fillId="6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14" fillId="3" borderId="89" xfId="4" applyFont="1" applyFill="1" applyBorder="1" applyProtection="1">
      <protection hidden="1"/>
    </xf>
    <xf numFmtId="0" fontId="3" fillId="0" borderId="57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3" fontId="18" fillId="6" borderId="56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3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3" fontId="18" fillId="6" borderId="61" xfId="0" applyNumberFormat="1" applyFont="1" applyFill="1" applyBorder="1" applyAlignment="1" applyProtection="1">
      <alignment vertical="center"/>
      <protection hidden="1"/>
    </xf>
    <xf numFmtId="0" fontId="12" fillId="5" borderId="58" xfId="0" applyFont="1" applyFill="1" applyBorder="1" applyAlignment="1" applyProtection="1">
      <alignment horizontal="center" vertical="center"/>
      <protection hidden="1"/>
    </xf>
    <xf numFmtId="0" fontId="12" fillId="5" borderId="63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3" fontId="3" fillId="0" borderId="4" xfId="1" applyNumberFormat="1" applyFont="1" applyBorder="1" applyAlignment="1" applyProtection="1">
      <alignment horizontal="right" wrapText="1"/>
      <protection locked="0"/>
    </xf>
    <xf numFmtId="3" fontId="3" fillId="5" borderId="81" xfId="1" applyNumberFormat="1" applyFont="1" applyFill="1" applyBorder="1" applyAlignment="1" applyProtection="1">
      <alignment horizontal="right" wrapText="1"/>
      <protection hidden="1"/>
    </xf>
    <xf numFmtId="3" fontId="3" fillId="0" borderId="1" xfId="1" applyNumberFormat="1" applyFont="1" applyBorder="1" applyAlignment="1" applyProtection="1">
      <alignment horizontal="right" wrapText="1"/>
      <protection locked="0"/>
    </xf>
    <xf numFmtId="3" fontId="3" fillId="0" borderId="67" xfId="1" applyNumberFormat="1" applyFont="1" applyBorder="1" applyAlignment="1" applyProtection="1">
      <alignment horizontal="right" wrapText="1"/>
      <protection locked="0"/>
    </xf>
    <xf numFmtId="3" fontId="3" fillId="5" borderId="85" xfId="1" applyNumberFormat="1" applyFont="1" applyFill="1" applyBorder="1" applyAlignment="1" applyProtection="1">
      <alignment horizontal="right" wrapText="1"/>
      <protection hidden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5" borderId="4" xfId="1" applyNumberFormat="1" applyFont="1" applyFill="1" applyBorder="1" applyAlignment="1" applyProtection="1">
      <alignment horizontal="right" wrapText="1"/>
      <protection hidden="1"/>
    </xf>
    <xf numFmtId="3" fontId="10" fillId="0" borderId="4" xfId="3" applyNumberFormat="1" applyFont="1" applyFill="1" applyBorder="1" applyAlignment="1" applyProtection="1">
      <alignment wrapText="1"/>
      <protection locked="0"/>
    </xf>
    <xf numFmtId="3" fontId="3" fillId="5" borderId="1" xfId="1" applyNumberFormat="1" applyFont="1" applyFill="1" applyBorder="1" applyAlignment="1" applyProtection="1">
      <alignment horizontal="right" wrapText="1"/>
      <protection hidden="1"/>
    </xf>
    <xf numFmtId="3" fontId="3" fillId="0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hidden="1"/>
    </xf>
    <xf numFmtId="0" fontId="0" fillId="0" borderId="93" xfId="0" applyBorder="1" applyAlignment="1" applyProtection="1">
      <alignment wrapText="1"/>
      <protection hidden="1"/>
    </xf>
    <xf numFmtId="3" fontId="14" fillId="3" borderId="94" xfId="4" applyNumberFormat="1" applyFont="1" applyFill="1" applyBorder="1" applyProtection="1">
      <protection hidden="1"/>
    </xf>
    <xf numFmtId="0" fontId="0" fillId="0" borderId="70" xfId="0" applyBorder="1" applyAlignment="1" applyProtection="1">
      <alignment wrapText="1"/>
      <protection hidden="1"/>
    </xf>
    <xf numFmtId="3" fontId="14" fillId="3" borderId="95" xfId="4" applyNumberFormat="1" applyFont="1" applyFill="1" applyBorder="1" applyProtection="1">
      <protection hidden="1"/>
    </xf>
    <xf numFmtId="3" fontId="18" fillId="6" borderId="74" xfId="0" applyNumberFormat="1" applyFont="1" applyFill="1" applyBorder="1" applyAlignment="1" applyProtection="1">
      <alignment vertical="center"/>
      <protection hidden="1"/>
    </xf>
    <xf numFmtId="3" fontId="18" fillId="6" borderId="75" xfId="0" applyNumberFormat="1" applyFont="1" applyFill="1" applyBorder="1" applyAlignment="1" applyProtection="1">
      <alignment vertical="center"/>
      <protection hidden="1"/>
    </xf>
    <xf numFmtId="3" fontId="18" fillId="6" borderId="96" xfId="0" applyNumberFormat="1" applyFont="1" applyFill="1" applyBorder="1" applyAlignment="1" applyProtection="1">
      <alignment vertical="center"/>
      <protection hidden="1"/>
    </xf>
    <xf numFmtId="3" fontId="18" fillId="6" borderId="0" xfId="0" applyNumberFormat="1" applyFont="1" applyFill="1" applyBorder="1" applyAlignment="1" applyProtection="1">
      <alignment vertical="center"/>
      <protection hidden="1"/>
    </xf>
    <xf numFmtId="0" fontId="13" fillId="5" borderId="9" xfId="4" applyFont="1" applyFill="1" applyBorder="1" applyAlignment="1" applyProtection="1">
      <alignment horizontal="right"/>
      <protection hidden="1"/>
    </xf>
    <xf numFmtId="0" fontId="13" fillId="5" borderId="9" xfId="4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3" fillId="0" borderId="4" xfId="1" applyNumberFormat="1" applyFont="1" applyBorder="1" applyAlignment="1" applyProtection="1">
      <alignment horizontal="right" vertical="center" wrapText="1"/>
      <protection locked="0"/>
    </xf>
    <xf numFmtId="3" fontId="3" fillId="0" borderId="1" xfId="1" applyNumberFormat="1" applyFont="1" applyBorder="1" applyAlignment="1" applyProtection="1">
      <alignment horizontal="right" vertical="center" wrapText="1"/>
      <protection locked="0"/>
    </xf>
    <xf numFmtId="3" fontId="3" fillId="0" borderId="67" xfId="1" applyNumberFormat="1" applyFont="1" applyBorder="1" applyAlignment="1" applyProtection="1">
      <alignment horizontal="right" vertical="center" wrapText="1"/>
      <protection locked="0"/>
    </xf>
    <xf numFmtId="3" fontId="3" fillId="5" borderId="81" xfId="1" applyNumberFormat="1" applyFont="1" applyFill="1" applyBorder="1" applyAlignment="1" applyProtection="1">
      <alignment horizontal="right" vertical="center" wrapText="1"/>
      <protection hidden="1"/>
    </xf>
    <xf numFmtId="3" fontId="3" fillId="5" borderId="85" xfId="1" applyNumberFormat="1" applyFont="1" applyFill="1" applyBorder="1" applyAlignment="1" applyProtection="1">
      <alignment horizontal="right" vertical="center" wrapText="1"/>
      <protection hidden="1"/>
    </xf>
    <xf numFmtId="0" fontId="15" fillId="2" borderId="13" xfId="0" applyFont="1" applyFill="1" applyBorder="1" applyAlignment="1" applyProtection="1">
      <alignment vertical="center"/>
      <protection locked="0"/>
    </xf>
    <xf numFmtId="3" fontId="15" fillId="5" borderId="14" xfId="0" applyNumberFormat="1" applyFont="1" applyFill="1" applyBorder="1" applyAlignment="1" applyProtection="1">
      <alignment vertical="center"/>
      <protection hidden="1"/>
    </xf>
    <xf numFmtId="3" fontId="15" fillId="2" borderId="14" xfId="0" applyNumberFormat="1" applyFont="1" applyFill="1" applyBorder="1" applyAlignment="1" applyProtection="1">
      <alignment vertical="center"/>
      <protection locked="0"/>
    </xf>
    <xf numFmtId="9" fontId="15" fillId="2" borderId="14" xfId="0" applyNumberFormat="1" applyFont="1" applyFill="1" applyBorder="1" applyAlignment="1" applyProtection="1">
      <alignment vertical="center"/>
      <protection locked="0"/>
    </xf>
    <xf numFmtId="9" fontId="15" fillId="2" borderId="48" xfId="0" applyNumberFormat="1" applyFont="1" applyFill="1" applyBorder="1" applyAlignment="1" applyProtection="1">
      <alignment vertical="center"/>
      <protection locked="0"/>
    </xf>
    <xf numFmtId="0" fontId="15" fillId="2" borderId="45" xfId="0" applyFont="1" applyFill="1" applyBorder="1" applyAlignment="1" applyProtection="1">
      <alignment vertical="center"/>
      <protection locked="0"/>
    </xf>
    <xf numFmtId="3" fontId="15" fillId="5" borderId="13" xfId="0" applyNumberFormat="1" applyFont="1" applyFill="1" applyBorder="1" applyAlignment="1" applyProtection="1">
      <alignment vertical="center"/>
      <protection hidden="1"/>
    </xf>
    <xf numFmtId="3" fontId="15" fillId="5" borderId="80" xfId="0" applyNumberFormat="1" applyFont="1" applyFill="1" applyBorder="1" applyAlignment="1" applyProtection="1">
      <alignment vertical="center"/>
      <protection hidden="1"/>
    </xf>
    <xf numFmtId="3" fontId="15" fillId="5" borderId="78" xfId="0" applyNumberFormat="1" applyFont="1" applyFill="1" applyBorder="1" applyAlignment="1" applyProtection="1">
      <alignment vertical="center"/>
      <protection hidden="1"/>
    </xf>
    <xf numFmtId="9" fontId="15" fillId="2" borderId="49" xfId="0" applyNumberFormat="1" applyFont="1" applyFill="1" applyBorder="1" applyAlignment="1" applyProtection="1">
      <alignment vertical="center"/>
      <protection locked="0"/>
    </xf>
    <xf numFmtId="3" fontId="15" fillId="5" borderId="47" xfId="0" applyNumberFormat="1" applyFont="1" applyFill="1" applyBorder="1" applyAlignment="1" applyProtection="1">
      <alignment vertical="center"/>
      <protection hidden="1"/>
    </xf>
    <xf numFmtId="3" fontId="15" fillId="5" borderId="44" xfId="0" applyNumberFormat="1" applyFont="1" applyFill="1" applyBorder="1" applyAlignment="1" applyProtection="1">
      <alignment vertical="center"/>
      <protection hidden="1"/>
    </xf>
    <xf numFmtId="9" fontId="15" fillId="2" borderId="50" xfId="0" applyNumberFormat="1" applyFont="1" applyFill="1" applyBorder="1" applyAlignment="1" applyProtection="1">
      <alignment vertical="center"/>
      <protection locked="0"/>
    </xf>
    <xf numFmtId="0" fontId="15" fillId="2" borderId="52" xfId="0" applyFont="1" applyFill="1" applyBorder="1" applyAlignment="1" applyProtection="1">
      <alignment vertical="center"/>
      <protection locked="0"/>
    </xf>
    <xf numFmtId="3" fontId="15" fillId="5" borderId="53" xfId="0" applyNumberFormat="1" applyFont="1" applyFill="1" applyBorder="1" applyAlignment="1" applyProtection="1">
      <alignment vertical="center"/>
      <protection hidden="1"/>
    </xf>
    <xf numFmtId="3" fontId="15" fillId="2" borderId="53" xfId="0" applyNumberFormat="1" applyFont="1" applyFill="1" applyBorder="1" applyAlignment="1" applyProtection="1">
      <alignment vertical="center"/>
      <protection locked="0"/>
    </xf>
    <xf numFmtId="9" fontId="15" fillId="2" borderId="53" xfId="0" applyNumberFormat="1" applyFont="1" applyFill="1" applyBorder="1" applyAlignment="1" applyProtection="1">
      <alignment vertical="center"/>
      <protection locked="0"/>
    </xf>
    <xf numFmtId="9" fontId="15" fillId="2" borderId="54" xfId="0" applyNumberFormat="1" applyFont="1" applyFill="1" applyBorder="1" applyAlignment="1" applyProtection="1">
      <alignment vertical="center"/>
      <protection locked="0"/>
    </xf>
    <xf numFmtId="3" fontId="15" fillId="5" borderId="52" xfId="0" applyNumberFormat="1" applyFont="1" applyFill="1" applyBorder="1" applyAlignment="1" applyProtection="1">
      <alignment vertical="center"/>
      <protection hidden="1"/>
    </xf>
    <xf numFmtId="3" fontId="15" fillId="5" borderId="55" xfId="0" applyNumberFormat="1" applyFont="1" applyFill="1" applyBorder="1" applyAlignment="1" applyProtection="1">
      <alignment vertical="center"/>
      <protection hidden="1"/>
    </xf>
    <xf numFmtId="3" fontId="15" fillId="5" borderId="79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5" borderId="57" xfId="1" applyNumberFormat="1" applyFont="1" applyFill="1" applyBorder="1" applyAlignment="1" applyProtection="1">
      <alignment horizontal="right" vertical="center" wrapText="1"/>
      <protection hidden="1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3" fontId="3" fillId="0" borderId="82" xfId="1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3" fontId="3" fillId="0" borderId="65" xfId="1" applyNumberFormat="1" applyFont="1" applyBorder="1" applyAlignment="1" applyProtection="1">
      <alignment horizontal="right" vertical="center" wrapText="1"/>
      <protection locked="0"/>
    </xf>
    <xf numFmtId="3" fontId="3" fillId="0" borderId="67" xfId="0" applyNumberFormat="1" applyFont="1" applyBorder="1" applyAlignment="1" applyProtection="1">
      <alignment horizontal="right" vertical="center" wrapText="1"/>
      <protection locked="0"/>
    </xf>
    <xf numFmtId="0" fontId="3" fillId="0" borderId="67" xfId="0" applyFont="1" applyBorder="1" applyAlignment="1" applyProtection="1">
      <alignment horizontal="right" vertical="center" wrapText="1"/>
      <protection locked="0"/>
    </xf>
    <xf numFmtId="3" fontId="3" fillId="0" borderId="68" xfId="1" applyNumberFormat="1" applyFont="1" applyBorder="1" applyAlignment="1" applyProtection="1">
      <alignment horizontal="right" vertical="center" wrapText="1"/>
      <protection locked="0"/>
    </xf>
    <xf numFmtId="3" fontId="3" fillId="0" borderId="82" xfId="1" applyNumberFormat="1" applyFont="1" applyBorder="1" applyAlignment="1" applyProtection="1">
      <alignment horizontal="right" wrapText="1"/>
      <protection locked="0"/>
    </xf>
    <xf numFmtId="3" fontId="3" fillId="0" borderId="65" xfId="1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0" borderId="68" xfId="1" applyNumberFormat="1" applyFont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3" fontId="15" fillId="2" borderId="14" xfId="0" applyNumberFormat="1" applyFont="1" applyFill="1" applyBorder="1" applyAlignment="1" applyProtection="1">
      <alignment vertical="center" wrapText="1"/>
      <protection locked="0"/>
    </xf>
    <xf numFmtId="3" fontId="15" fillId="2" borderId="53" xfId="0" applyNumberFormat="1" applyFont="1" applyFill="1" applyBorder="1" applyAlignment="1" applyProtection="1">
      <alignment vertical="center" wrapText="1"/>
      <protection locked="0"/>
    </xf>
    <xf numFmtId="0" fontId="17" fillId="6" borderId="33" xfId="4" applyFont="1" applyFill="1" applyBorder="1" applyProtection="1">
      <protection locked="0" hidden="1"/>
    </xf>
    <xf numFmtId="3" fontId="17" fillId="6" borderId="34" xfId="4" applyNumberFormat="1" applyFont="1" applyFill="1" applyBorder="1" applyProtection="1">
      <protection locked="0" hidden="1"/>
    </xf>
    <xf numFmtId="0" fontId="17" fillId="6" borderId="0" xfId="0" applyFont="1" applyFill="1" applyBorder="1" applyAlignment="1" applyProtection="1">
      <protection hidden="1"/>
    </xf>
    <xf numFmtId="3" fontId="17" fillId="6" borderId="11" xfId="0" applyNumberFormat="1" applyFont="1" applyFill="1" applyBorder="1" applyAlignment="1" applyProtection="1">
      <protection hidden="1"/>
    </xf>
    <xf numFmtId="165" fontId="17" fillId="6" borderId="11" xfId="0" applyNumberFormat="1" applyFont="1" applyFill="1" applyBorder="1" applyAlignment="1" applyProtection="1">
      <protection hidden="1"/>
    </xf>
    <xf numFmtId="165" fontId="17" fillId="6" borderId="19" xfId="0" applyNumberFormat="1" applyFont="1" applyFill="1" applyBorder="1" applyProtection="1">
      <protection hidden="1"/>
    </xf>
    <xf numFmtId="9" fontId="17" fillId="6" borderId="0" xfId="6" applyFont="1" applyFill="1" applyBorder="1" applyAlignment="1" applyProtection="1">
      <protection hidden="1"/>
    </xf>
    <xf numFmtId="9" fontId="17" fillId="6" borderId="0" xfId="6" applyFont="1" applyFill="1" applyBorder="1" applyProtection="1">
      <protection hidden="1"/>
    </xf>
    <xf numFmtId="0" fontId="8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4" fontId="4" fillId="2" borderId="89" xfId="0" applyNumberFormat="1" applyFont="1" applyFill="1" applyBorder="1" applyAlignment="1" applyProtection="1">
      <alignment vertical="center" wrapText="1"/>
      <protection locked="0"/>
    </xf>
    <xf numFmtId="3" fontId="3" fillId="0" borderId="4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0" fontId="13" fillId="5" borderId="43" xfId="4" applyFont="1" applyFill="1" applyBorder="1" applyAlignment="1" applyProtection="1">
      <alignment horizontal="left"/>
      <protection hidden="1"/>
    </xf>
    <xf numFmtId="0" fontId="3" fillId="0" borderId="0" xfId="0" quotePrefix="1" applyFont="1" applyAlignment="1" applyProtection="1">
      <alignment wrapText="1"/>
      <protection hidden="1"/>
    </xf>
    <xf numFmtId="9" fontId="15" fillId="5" borderId="15" xfId="6" applyFont="1" applyFill="1" applyBorder="1" applyProtection="1">
      <protection hidden="1"/>
    </xf>
    <xf numFmtId="10" fontId="15" fillId="5" borderId="14" xfId="6" applyNumberFormat="1" applyFont="1" applyFill="1" applyBorder="1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0" xfId="0" quotePrefix="1" applyFont="1" applyAlignment="1" applyProtection="1">
      <alignment wrapText="1"/>
      <protection hidden="1"/>
    </xf>
    <xf numFmtId="167" fontId="0" fillId="0" borderId="0" xfId="0" applyNumberFormat="1" applyAlignment="1" applyProtection="1">
      <alignment wrapText="1"/>
      <protection hidden="1"/>
    </xf>
    <xf numFmtId="0" fontId="0" fillId="0" borderId="0" xfId="0" applyBorder="1" applyAlignment="1">
      <alignment vertical="top" wrapText="1"/>
    </xf>
    <xf numFmtId="0" fontId="24" fillId="0" borderId="0" xfId="0" applyFont="1" applyAlignment="1" applyProtection="1">
      <alignment horizontal="center" wrapText="1"/>
      <protection hidden="1"/>
    </xf>
    <xf numFmtId="0" fontId="24" fillId="0" borderId="0" xfId="0" applyFont="1" applyAlignment="1" applyProtection="1">
      <alignment wrapText="1"/>
      <protection hidden="1"/>
    </xf>
    <xf numFmtId="166" fontId="24" fillId="0" borderId="0" xfId="0" quotePrefix="1" applyNumberFormat="1" applyFont="1" applyAlignment="1" applyProtection="1">
      <alignment horizontal="center" wrapText="1"/>
      <protection hidden="1"/>
    </xf>
    <xf numFmtId="166" fontId="24" fillId="0" borderId="0" xfId="0" quotePrefix="1" applyNumberFormat="1" applyFont="1" applyAlignment="1" applyProtection="1">
      <alignment wrapText="1"/>
      <protection hidden="1"/>
    </xf>
    <xf numFmtId="0" fontId="13" fillId="5" borderId="43" xfId="4" applyFont="1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10" fillId="0" borderId="0" xfId="0" applyFont="1" applyAlignment="1">
      <alignment wrapText="1"/>
    </xf>
    <xf numFmtId="168" fontId="15" fillId="2" borderId="14" xfId="0" applyNumberFormat="1" applyFont="1" applyFill="1" applyBorder="1" applyAlignment="1" applyProtection="1">
      <alignment vertical="center"/>
      <protection locked="0"/>
    </xf>
    <xf numFmtId="0" fontId="23" fillId="0" borderId="105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23" fillId="0" borderId="10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3" fontId="18" fillId="6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3" fontId="18" fillId="6" borderId="92" xfId="0" applyNumberFormat="1" applyFont="1" applyFill="1" applyBorder="1" applyAlignment="1">
      <alignment horizontal="center" vertical="center"/>
    </xf>
    <xf numFmtId="49" fontId="4" fillId="2" borderId="8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89" xfId="0" applyFont="1" applyFill="1" applyBorder="1" applyAlignment="1" applyProtection="1">
      <alignment horizontal="left" vertical="center" wrapText="1"/>
      <protection locked="0"/>
    </xf>
    <xf numFmtId="49" fontId="3" fillId="2" borderId="8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89" xfId="1" applyNumberFormat="1" applyFont="1" applyFill="1" applyBorder="1" applyAlignment="1" applyProtection="1">
      <alignment horizontal="left" vertical="center" wrapText="1"/>
      <protection hidden="1"/>
    </xf>
    <xf numFmtId="43" fontId="3" fillId="3" borderId="89" xfId="1" applyFont="1" applyFill="1" applyBorder="1" applyAlignment="1" applyProtection="1">
      <alignment horizontal="left" vertical="center" wrapText="1"/>
      <protection hidden="1"/>
    </xf>
    <xf numFmtId="14" fontId="4" fillId="2" borderId="97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8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89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3" fillId="5" borderId="43" xfId="4" applyFont="1" applyFill="1" applyBorder="1" applyAlignment="1" applyProtection="1">
      <alignment horizontal="left"/>
      <protection hidden="1"/>
    </xf>
    <xf numFmtId="0" fontId="13" fillId="5" borderId="40" xfId="4" applyFont="1" applyFill="1" applyBorder="1" applyAlignment="1" applyProtection="1">
      <alignment horizontal="left"/>
      <protection hidden="1"/>
    </xf>
    <xf numFmtId="0" fontId="8" fillId="0" borderId="70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3" fillId="0" borderId="0" xfId="0" quotePrefix="1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17" fillId="6" borderId="23" xfId="0" applyFont="1" applyFill="1" applyBorder="1" applyAlignment="1" applyProtection="1">
      <alignment horizontal="center"/>
      <protection hidden="1"/>
    </xf>
    <xf numFmtId="0" fontId="17" fillId="6" borderId="24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7" fillId="6" borderId="103" xfId="0" applyFont="1" applyFill="1" applyBorder="1" applyAlignment="1" applyProtection="1">
      <alignment horizontal="center"/>
      <protection hidden="1"/>
    </xf>
    <xf numFmtId="0" fontId="17" fillId="6" borderId="104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7" fillId="6" borderId="101" xfId="0" applyFont="1" applyFill="1" applyBorder="1" applyAlignment="1" applyProtection="1">
      <alignment horizontal="center"/>
      <protection hidden="1"/>
    </xf>
    <xf numFmtId="0" fontId="17" fillId="6" borderId="102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locked="0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0" fontId="12" fillId="5" borderId="26" xfId="0" applyFont="1" applyFill="1" applyBorder="1" applyAlignment="1" applyProtection="1">
      <alignment horizontal="center" vertical="center"/>
      <protection hidden="1"/>
    </xf>
    <xf numFmtId="0" fontId="12" fillId="5" borderId="27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29" xfId="0" applyFont="1" applyFill="1" applyBorder="1" applyAlignment="1" applyProtection="1">
      <alignment horizontal="center" vertical="center"/>
      <protection hidden="1"/>
    </xf>
    <xf numFmtId="0" fontId="13" fillId="5" borderId="30" xfId="0" applyFont="1" applyFill="1" applyBorder="1" applyAlignment="1" applyProtection="1">
      <alignment horizontal="center"/>
      <protection hidden="1"/>
    </xf>
    <xf numFmtId="0" fontId="13" fillId="5" borderId="32" xfId="0" applyFont="1" applyFill="1" applyBorder="1" applyAlignment="1" applyProtection="1">
      <alignment horizontal="center"/>
      <protection hidden="1"/>
    </xf>
    <xf numFmtId="3" fontId="18" fillId="6" borderId="0" xfId="0" applyNumberFormat="1" applyFont="1" applyFill="1" applyBorder="1" applyAlignment="1" applyProtection="1">
      <alignment horizontal="left" vertical="center"/>
      <protection hidden="1"/>
    </xf>
    <xf numFmtId="3" fontId="18" fillId="6" borderId="74" xfId="0" applyNumberFormat="1" applyFont="1" applyFill="1" applyBorder="1" applyAlignment="1" applyProtection="1">
      <alignment horizontal="left" vertical="center"/>
      <protection hidden="1"/>
    </xf>
    <xf numFmtId="3" fontId="18" fillId="6" borderId="75" xfId="0" applyNumberFormat="1" applyFont="1" applyFill="1" applyBorder="1" applyAlignment="1" applyProtection="1">
      <alignment horizontal="left" vertical="center"/>
      <protection hidden="1"/>
    </xf>
    <xf numFmtId="3" fontId="18" fillId="6" borderId="76" xfId="0" applyNumberFormat="1" applyFont="1" applyFill="1" applyBorder="1" applyAlignment="1" applyProtection="1">
      <alignment horizontal="center" vertical="center"/>
      <protection hidden="1"/>
    </xf>
    <xf numFmtId="3" fontId="18" fillId="6" borderId="75" xfId="0" applyNumberFormat="1" applyFont="1" applyFill="1" applyBorder="1" applyAlignment="1" applyProtection="1">
      <alignment horizontal="center" vertical="center"/>
      <protection hidden="1"/>
    </xf>
    <xf numFmtId="3" fontId="18" fillId="6" borderId="77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5" borderId="83" xfId="0" applyFont="1" applyFill="1" applyBorder="1" applyAlignment="1" applyProtection="1">
      <alignment horizontal="center" vertical="center"/>
      <protection hidden="1"/>
    </xf>
    <xf numFmtId="0" fontId="12" fillId="5" borderId="84" xfId="0" applyFont="1" applyFill="1" applyBorder="1" applyAlignment="1" applyProtection="1">
      <alignment horizontal="center" vertical="center"/>
      <protection hidden="1"/>
    </xf>
    <xf numFmtId="3" fontId="18" fillId="6" borderId="96" xfId="0" applyNumberFormat="1" applyFont="1" applyFill="1" applyBorder="1" applyAlignment="1" applyProtection="1">
      <alignment horizontal="center" vertical="center"/>
      <protection hidden="1"/>
    </xf>
    <xf numFmtId="0" fontId="10" fillId="0" borderId="3" xfId="3" applyFont="1" applyFill="1" applyBorder="1" applyAlignment="1" applyProtection="1">
      <alignment horizontal="left" wrapText="1"/>
      <protection locked="0"/>
    </xf>
    <xf numFmtId="0" fontId="10" fillId="0" borderId="7" xfId="3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5" xfId="0" applyFont="1" applyFill="1" applyBorder="1" applyAlignment="1" applyProtection="1">
      <alignment horizontal="left" wrapText="1"/>
      <protection locked="0"/>
    </xf>
    <xf numFmtId="0" fontId="8" fillId="0" borderId="59" xfId="0" applyFont="1" applyBorder="1" applyAlignment="1">
      <alignment horizontal="left" wrapText="1"/>
    </xf>
    <xf numFmtId="0" fontId="8" fillId="0" borderId="60" xfId="0" applyFont="1" applyBorder="1" applyAlignment="1">
      <alignment horizontal="left" wrapText="1"/>
    </xf>
    <xf numFmtId="0" fontId="8" fillId="0" borderId="61" xfId="0" applyFont="1" applyBorder="1" applyAlignment="1">
      <alignment horizontal="left" wrapText="1"/>
    </xf>
    <xf numFmtId="0" fontId="8" fillId="0" borderId="7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57" xfId="0" applyFont="1" applyBorder="1" applyAlignment="1">
      <alignment horizontal="left" wrapText="1"/>
    </xf>
    <xf numFmtId="0" fontId="8" fillId="0" borderId="99" xfId="0" applyFont="1" applyBorder="1" applyAlignment="1">
      <alignment horizontal="left" wrapText="1"/>
    </xf>
    <xf numFmtId="0" fontId="8" fillId="0" borderId="92" xfId="0" applyFont="1" applyBorder="1" applyAlignment="1">
      <alignment horizontal="left" wrapText="1"/>
    </xf>
    <xf numFmtId="0" fontId="8" fillId="0" borderId="100" xfId="0" applyFont="1" applyBorder="1" applyAlignment="1">
      <alignment horizontal="left" wrapText="1"/>
    </xf>
  </cellXfs>
  <cellStyles count="7">
    <cellStyle name="40 % - Dekorfärg3" xfId="3" builtinId="39"/>
    <cellStyle name="Normal" xfId="0" builtinId="0"/>
    <cellStyle name="Normal 2" xfId="2" xr:uid="{00000000-0005-0000-0000-000002000000}"/>
    <cellStyle name="Normal 3" xfId="4" xr:uid="{00000000-0005-0000-0000-000031000000}"/>
    <cellStyle name="Procent" xfId="6" builtinId="5"/>
    <cellStyle name="Procent 2" xfId="5" xr:uid="{00000000-0005-0000-0000-000032000000}"/>
    <cellStyle name="Tusental" xfId="1" builtinId="3"/>
  </cellStyles>
  <dxfs count="0"/>
  <tableStyles count="0" defaultTableStyle="TableStyleMedium2" defaultPivotStyle="PivotStyleLight16"/>
  <colors>
    <mruColors>
      <color rgb="FF9EBD5F"/>
      <color rgb="FFD94E3F"/>
      <color rgb="FFCA3728"/>
      <color rgb="FFFEB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1657985</xdr:colOff>
      <xdr:row>30</xdr:row>
      <xdr:rowOff>13277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AD1EC59-6567-4582-AAC4-D0FBBCE932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7909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2398568</xdr:colOff>
      <xdr:row>27</xdr:row>
      <xdr:rowOff>129890</xdr:rowOff>
    </xdr:from>
    <xdr:to>
      <xdr:col>0</xdr:col>
      <xdr:colOff>3706091</xdr:colOff>
      <xdr:row>30</xdr:row>
      <xdr:rowOff>61739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27F60D0-BB69-40BE-A174-C541E609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568" y="5403276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15583</xdr:rowOff>
    </xdr:from>
    <xdr:to>
      <xdr:col>0</xdr:col>
      <xdr:colOff>1657985</xdr:colOff>
      <xdr:row>30</xdr:row>
      <xdr:rowOff>60033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E34EAF9-2896-4B56-AC62-256D05FAFB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2883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560243</xdr:colOff>
      <xdr:row>27</xdr:row>
      <xdr:rowOff>123825</xdr:rowOff>
    </xdr:from>
    <xdr:to>
      <xdr:col>3</xdr:col>
      <xdr:colOff>219941</xdr:colOff>
      <xdr:row>30</xdr:row>
      <xdr:rowOff>98104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E1D6402-52BE-4C19-956E-15ACBCEB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043" y="5029200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40</xdr:row>
      <xdr:rowOff>15583</xdr:rowOff>
    </xdr:from>
    <xdr:to>
      <xdr:col>8</xdr:col>
      <xdr:colOff>2048510</xdr:colOff>
      <xdr:row>42</xdr:row>
      <xdr:rowOff>60033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E58253-881B-4A1B-A0E9-284718BDF2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664033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379268</xdr:colOff>
      <xdr:row>39</xdr:row>
      <xdr:rowOff>142875</xdr:rowOff>
    </xdr:from>
    <xdr:to>
      <xdr:col>11</xdr:col>
      <xdr:colOff>115166</xdr:colOff>
      <xdr:row>42</xdr:row>
      <xdr:rowOff>117154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640CF82-4A0B-443E-9A70-B72626101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1918" y="6619875"/>
          <a:ext cx="1307523" cy="469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38</xdr:row>
      <xdr:rowOff>15583</xdr:rowOff>
    </xdr:from>
    <xdr:to>
      <xdr:col>8</xdr:col>
      <xdr:colOff>2048510</xdr:colOff>
      <xdr:row>40</xdr:row>
      <xdr:rowOff>60033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8D465B-D511-4FF1-89A1-F270B18091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825958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379268</xdr:colOff>
      <xdr:row>37</xdr:row>
      <xdr:rowOff>142875</xdr:rowOff>
    </xdr:from>
    <xdr:to>
      <xdr:col>11</xdr:col>
      <xdr:colOff>115166</xdr:colOff>
      <xdr:row>40</xdr:row>
      <xdr:rowOff>117154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D5367EC-694B-426E-84C8-3AB8DA2C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1918" y="6791325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31</xdr:row>
      <xdr:rowOff>171450</xdr:rowOff>
    </xdr:from>
    <xdr:to>
      <xdr:col>9</xdr:col>
      <xdr:colOff>361950</xdr:colOff>
      <xdr:row>33</xdr:row>
      <xdr:rowOff>28575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F5EAB706-2BF0-46B3-8297-B33C2EAADE1D}"/>
            </a:ext>
          </a:extLst>
        </xdr:cNvPr>
        <xdr:cNvSpPr/>
      </xdr:nvSpPr>
      <xdr:spPr bwMode="auto">
        <a:xfrm>
          <a:off x="10391775" y="6019800"/>
          <a:ext cx="1009650" cy="200025"/>
        </a:xfrm>
        <a:prstGeom prst="rightArrow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33"/>
  <sheetViews>
    <sheetView showGridLines="0" tabSelected="1" zoomScale="110" zoomScaleNormal="110" workbookViewId="0">
      <selection activeCell="A26" sqref="A26"/>
    </sheetView>
  </sheetViews>
  <sheetFormatPr defaultRowHeight="12.75" x14ac:dyDescent="0.2"/>
  <cols>
    <col min="1" max="1" width="102.140625" bestFit="1" customWidth="1"/>
    <col min="5" max="5" width="18.7109375" customWidth="1"/>
  </cols>
  <sheetData>
    <row r="1" spans="1:9" ht="18.75" x14ac:dyDescent="0.2">
      <c r="A1" s="124" t="s">
        <v>68</v>
      </c>
      <c r="C1" s="215" t="s">
        <v>102</v>
      </c>
      <c r="D1" s="215"/>
      <c r="E1" s="215"/>
      <c r="F1" s="215"/>
      <c r="G1" s="215"/>
      <c r="H1" s="215"/>
      <c r="I1" s="215"/>
    </row>
    <row r="2" spans="1:9" ht="12.75" customHeight="1" x14ac:dyDescent="0.2"/>
    <row r="3" spans="1:9" ht="12.75" customHeight="1" x14ac:dyDescent="0.2">
      <c r="A3" s="8" t="s">
        <v>38</v>
      </c>
    </row>
    <row r="4" spans="1:9" ht="15" customHeight="1" x14ac:dyDescent="0.2">
      <c r="A4" s="5" t="s">
        <v>43</v>
      </c>
      <c r="C4" s="220" t="s">
        <v>106</v>
      </c>
      <c r="D4" s="220"/>
      <c r="E4" s="220"/>
      <c r="F4" s="220" t="s">
        <v>107</v>
      </c>
      <c r="G4" s="220"/>
      <c r="H4" s="220"/>
      <c r="I4" s="220"/>
    </row>
    <row r="5" spans="1:9" ht="18" customHeight="1" x14ac:dyDescent="0.2">
      <c r="A5" s="4" t="s">
        <v>32</v>
      </c>
      <c r="C5" s="217" t="s">
        <v>103</v>
      </c>
      <c r="D5" s="217"/>
      <c r="E5" s="217"/>
      <c r="F5" s="217" t="s">
        <v>109</v>
      </c>
      <c r="G5" s="217"/>
      <c r="H5" s="217"/>
      <c r="I5" s="217"/>
    </row>
    <row r="6" spans="1:9" ht="27.75" customHeight="1" x14ac:dyDescent="0.2">
      <c r="A6" s="5" t="s">
        <v>118</v>
      </c>
      <c r="C6" s="217"/>
      <c r="D6" s="217"/>
      <c r="E6" s="217"/>
      <c r="F6" s="216" t="s">
        <v>113</v>
      </c>
      <c r="G6" s="213"/>
      <c r="H6" s="213"/>
      <c r="I6" s="213"/>
    </row>
    <row r="7" spans="1:9" ht="15.75" customHeight="1" x14ac:dyDescent="0.2">
      <c r="A7" s="4" t="s">
        <v>41</v>
      </c>
      <c r="C7" s="217"/>
      <c r="D7" s="217"/>
      <c r="E7" s="217"/>
      <c r="F7" s="217" t="s">
        <v>114</v>
      </c>
      <c r="G7" s="217"/>
      <c r="H7" s="217"/>
      <c r="I7" s="217"/>
    </row>
    <row r="8" spans="1:9" ht="21.75" customHeight="1" x14ac:dyDescent="0.2">
      <c r="A8" s="158" t="s">
        <v>67</v>
      </c>
      <c r="C8" s="216" t="s">
        <v>112</v>
      </c>
      <c r="D8" s="213"/>
      <c r="E8" s="213"/>
      <c r="F8" s="218" t="s">
        <v>120</v>
      </c>
      <c r="G8" s="219"/>
      <c r="H8" s="219"/>
      <c r="I8" s="219"/>
    </row>
    <row r="9" spans="1:9" ht="38.25" x14ac:dyDescent="0.2">
      <c r="A9" s="5" t="s">
        <v>70</v>
      </c>
      <c r="C9" s="213"/>
      <c r="D9" s="213"/>
      <c r="E9" s="213"/>
      <c r="F9" s="219"/>
      <c r="G9" s="219"/>
      <c r="H9" s="219"/>
      <c r="I9" s="219"/>
    </row>
    <row r="10" spans="1:9" ht="15.75" customHeight="1" x14ac:dyDescent="0.2">
      <c r="A10" s="4"/>
      <c r="C10" s="213"/>
      <c r="D10" s="213"/>
      <c r="E10" s="213"/>
      <c r="F10" s="219"/>
      <c r="G10" s="219"/>
      <c r="H10" s="219"/>
      <c r="I10" s="219"/>
    </row>
    <row r="11" spans="1:9" x14ac:dyDescent="0.2">
      <c r="A11" s="8" t="s">
        <v>28</v>
      </c>
      <c r="C11" s="213"/>
      <c r="D11" s="213"/>
      <c r="E11" s="213"/>
      <c r="F11" s="219"/>
      <c r="G11" s="219"/>
      <c r="H11" s="219"/>
      <c r="I11" s="219"/>
    </row>
    <row r="12" spans="1:9" ht="30" customHeight="1" x14ac:dyDescent="0.2">
      <c r="A12" s="4" t="s">
        <v>76</v>
      </c>
      <c r="C12" s="213"/>
      <c r="D12" s="213"/>
      <c r="E12" s="213"/>
      <c r="F12" s="219"/>
      <c r="G12" s="219"/>
      <c r="H12" s="219"/>
      <c r="I12" s="219"/>
    </row>
    <row r="13" spans="1:9" ht="12.75" customHeight="1" x14ac:dyDescent="0.2">
      <c r="A13" s="4" t="s">
        <v>90</v>
      </c>
      <c r="C13" s="206" t="s">
        <v>104</v>
      </c>
      <c r="D13" s="207"/>
      <c r="E13" s="208"/>
      <c r="F13" s="206" t="s">
        <v>104</v>
      </c>
      <c r="G13" s="207"/>
      <c r="H13" s="207"/>
      <c r="I13" s="208"/>
    </row>
    <row r="14" spans="1:9" x14ac:dyDescent="0.2">
      <c r="A14" s="4" t="s">
        <v>93</v>
      </c>
      <c r="C14" s="209"/>
      <c r="D14" s="210"/>
      <c r="E14" s="211"/>
      <c r="F14" s="209"/>
      <c r="G14" s="210"/>
      <c r="H14" s="210"/>
      <c r="I14" s="211"/>
    </row>
    <row r="15" spans="1:9" x14ac:dyDescent="0.2">
      <c r="A15" s="4" t="s">
        <v>29</v>
      </c>
      <c r="C15" s="216" t="s">
        <v>115</v>
      </c>
      <c r="D15" s="213"/>
      <c r="E15" s="213"/>
      <c r="F15" s="213"/>
      <c r="G15" s="213"/>
      <c r="H15" s="213"/>
      <c r="I15" s="213"/>
    </row>
    <row r="16" spans="1:9" x14ac:dyDescent="0.2">
      <c r="A16" s="4"/>
      <c r="C16" s="213"/>
      <c r="D16" s="213"/>
      <c r="E16" s="213"/>
      <c r="F16" s="213"/>
      <c r="G16" s="213"/>
      <c r="H16" s="213"/>
      <c r="I16" s="213"/>
    </row>
    <row r="17" spans="1:9" x14ac:dyDescent="0.2">
      <c r="A17" s="8" t="s">
        <v>30</v>
      </c>
      <c r="C17" s="213"/>
      <c r="D17" s="213"/>
      <c r="E17" s="213"/>
      <c r="F17" s="213"/>
      <c r="G17" s="213"/>
      <c r="H17" s="213"/>
      <c r="I17" s="213"/>
    </row>
    <row r="18" spans="1:9" ht="37.5" customHeight="1" x14ac:dyDescent="0.2">
      <c r="A18" s="24" t="s">
        <v>77</v>
      </c>
      <c r="C18" s="213"/>
      <c r="D18" s="213"/>
      <c r="E18" s="213"/>
      <c r="F18" s="213"/>
      <c r="G18" s="213"/>
      <c r="H18" s="213"/>
      <c r="I18" s="213"/>
    </row>
    <row r="19" spans="1:9" x14ac:dyDescent="0.2">
      <c r="A19" s="5" t="s">
        <v>29</v>
      </c>
    </row>
    <row r="20" spans="1:9" x14ac:dyDescent="0.2">
      <c r="A20" s="5"/>
      <c r="C20" s="196"/>
      <c r="D20" s="196"/>
      <c r="E20" s="196"/>
      <c r="F20" s="196"/>
      <c r="G20" s="196"/>
      <c r="H20" s="196"/>
      <c r="I20" s="196"/>
    </row>
    <row r="21" spans="1:9" ht="12.75" customHeight="1" x14ac:dyDescent="0.2">
      <c r="A21" s="7" t="s">
        <v>31</v>
      </c>
      <c r="C21" s="214" t="s">
        <v>108</v>
      </c>
      <c r="D21" s="214"/>
      <c r="E21" s="214"/>
      <c r="F21" s="214"/>
      <c r="G21" s="214"/>
      <c r="H21" s="214"/>
      <c r="I21" s="214"/>
    </row>
    <row r="22" spans="1:9" x14ac:dyDescent="0.2">
      <c r="A22" s="5" t="s">
        <v>42</v>
      </c>
      <c r="C22" s="212" t="s">
        <v>105</v>
      </c>
      <c r="D22" s="212"/>
      <c r="E22" s="212"/>
      <c r="F22" s="212"/>
      <c r="G22" s="212"/>
      <c r="H22" s="212"/>
      <c r="I22" s="212"/>
    </row>
    <row r="23" spans="1:9" x14ac:dyDescent="0.2">
      <c r="A23" s="204" t="s">
        <v>110</v>
      </c>
      <c r="C23" s="212"/>
      <c r="D23" s="212"/>
      <c r="E23" s="212"/>
      <c r="F23" s="212"/>
      <c r="G23" s="212"/>
      <c r="H23" s="212"/>
      <c r="I23" s="212"/>
    </row>
    <row r="24" spans="1:9" ht="29.25" customHeight="1" x14ac:dyDescent="0.2">
      <c r="A24" s="5" t="s">
        <v>94</v>
      </c>
      <c r="C24" s="212"/>
      <c r="D24" s="212"/>
      <c r="E24" s="212"/>
      <c r="F24" s="212"/>
      <c r="G24" s="212"/>
      <c r="H24" s="212"/>
      <c r="I24" s="212"/>
    </row>
    <row r="25" spans="1:9" ht="25.5" x14ac:dyDescent="0.2">
      <c r="A25" s="5" t="s">
        <v>92</v>
      </c>
      <c r="C25" s="213" t="s">
        <v>121</v>
      </c>
      <c r="D25" s="213"/>
      <c r="E25" s="213"/>
      <c r="F25" s="213"/>
      <c r="G25" s="213"/>
      <c r="H25" s="213"/>
      <c r="I25" s="213"/>
    </row>
    <row r="26" spans="1:9" ht="15.75" customHeight="1" x14ac:dyDescent="0.2">
      <c r="A26" s="5" t="s">
        <v>119</v>
      </c>
      <c r="C26" s="213"/>
      <c r="D26" s="213"/>
      <c r="E26" s="213"/>
      <c r="F26" s="213"/>
      <c r="G26" s="213"/>
      <c r="H26" s="213"/>
      <c r="I26" s="213"/>
    </row>
    <row r="27" spans="1:9" x14ac:dyDescent="0.2">
      <c r="A27" s="5"/>
      <c r="C27" s="213"/>
      <c r="D27" s="213"/>
      <c r="E27" s="213"/>
      <c r="F27" s="213"/>
      <c r="G27" s="213"/>
      <c r="H27" s="213"/>
      <c r="I27" s="213"/>
    </row>
    <row r="28" spans="1:9" ht="15.75" customHeight="1" x14ac:dyDescent="0.2">
      <c r="A28" s="128"/>
    </row>
    <row r="29" spans="1:9" ht="15.75" x14ac:dyDescent="0.2">
      <c r="A29" s="157"/>
    </row>
    <row r="30" spans="1:9" ht="12" customHeight="1" x14ac:dyDescent="0.2">
      <c r="A30" s="5"/>
    </row>
    <row r="31" spans="1:9" x14ac:dyDescent="0.2">
      <c r="A31" s="5"/>
    </row>
    <row r="32" spans="1:9" x14ac:dyDescent="0.2">
      <c r="A32" s="5"/>
    </row>
    <row r="33" spans="1:1" x14ac:dyDescent="0.2">
      <c r="A33" s="127"/>
    </row>
  </sheetData>
  <sheetProtection algorithmName="SHA-512" hashValue="yDbdaSYFIbJH4Co5TA6i6S/0xMxqQdyyKX+nWaEvatA8dpPbbSUVVG+uzzOxFoAJ1okLCX/ri/xJ94f6e9Z9sA==" saltValue="+D+vwkfvG/k3Jk0VWDsMUA==" spinCount="100000" sheet="1" objects="1" scenarios="1"/>
  <mergeCells count="15">
    <mergeCell ref="F13:I14"/>
    <mergeCell ref="C22:I24"/>
    <mergeCell ref="C25:I27"/>
    <mergeCell ref="C21:I21"/>
    <mergeCell ref="C1:I1"/>
    <mergeCell ref="C15:I18"/>
    <mergeCell ref="C5:E7"/>
    <mergeCell ref="C8:E12"/>
    <mergeCell ref="F8:I12"/>
    <mergeCell ref="F7:I7"/>
    <mergeCell ref="F5:I5"/>
    <mergeCell ref="F6:I6"/>
    <mergeCell ref="F4:I4"/>
    <mergeCell ref="C4:E4"/>
    <mergeCell ref="C13:E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6CD7-C40A-43B0-911F-C6C18D7D38C0}">
  <sheetPr>
    <tabColor theme="8" tint="-0.249977111117893"/>
  </sheetPr>
  <dimension ref="B1:K18"/>
  <sheetViews>
    <sheetView showGridLines="0" zoomScaleNormal="100" workbookViewId="0">
      <selection activeCell="E20" sqref="E20"/>
    </sheetView>
  </sheetViews>
  <sheetFormatPr defaultColWidth="9.140625" defaultRowHeight="12.75" x14ac:dyDescent="0.2"/>
  <cols>
    <col min="1" max="1" width="1.7109375" style="95" customWidth="1"/>
    <col min="2" max="2" width="22.42578125" style="95" customWidth="1"/>
    <col min="3" max="3" width="19.5703125" style="95" customWidth="1"/>
    <col min="4" max="4" width="43.85546875" style="95" customWidth="1"/>
    <col min="5" max="6" width="11.28515625" style="95" customWidth="1"/>
    <col min="7" max="7" width="11.7109375" style="95" customWidth="1"/>
    <col min="8" max="8" width="11" style="95" customWidth="1"/>
    <col min="9" max="9" width="18.42578125" style="95" customWidth="1"/>
    <col min="10" max="10" width="7.140625" style="95" customWidth="1"/>
    <col min="11" max="11" width="11.140625" style="95" customWidth="1"/>
    <col min="12" max="12" width="9" style="95" customWidth="1"/>
    <col min="13" max="13" width="11.140625" style="95" customWidth="1"/>
    <col min="14" max="14" width="7" style="95" customWidth="1"/>
    <col min="15" max="15" width="11.85546875" style="95" customWidth="1"/>
    <col min="16" max="16" width="7" style="95" customWidth="1"/>
    <col min="17" max="17" width="11.85546875" style="95" customWidth="1"/>
    <col min="18" max="18" width="7" style="95" customWidth="1"/>
    <col min="19" max="19" width="11.85546875" style="95" bestFit="1" customWidth="1"/>
    <col min="20" max="20" width="7" style="95" customWidth="1"/>
    <col min="21" max="21" width="11.42578125" style="95" bestFit="1" customWidth="1"/>
    <col min="22" max="22" width="7.28515625" style="95" customWidth="1"/>
    <col min="23" max="23" width="12.28515625" style="95" bestFit="1" customWidth="1"/>
    <col min="24" max="24" width="9" style="95" customWidth="1"/>
    <col min="25" max="25" width="11.85546875" style="95" bestFit="1" customWidth="1"/>
    <col min="26" max="26" width="9" style="95" customWidth="1"/>
    <col min="27" max="27" width="11.5703125" style="95" bestFit="1" customWidth="1"/>
    <col min="28" max="28" width="11.140625" style="95" bestFit="1" customWidth="1"/>
    <col min="29" max="16384" width="9.140625" style="95"/>
  </cols>
  <sheetData>
    <row r="1" spans="2:11" ht="9.75" customHeight="1" thickBot="1" x14ac:dyDescent="0.25"/>
    <row r="2" spans="2:11" ht="20.25" thickTop="1" thickBot="1" x14ac:dyDescent="0.25">
      <c r="B2" s="257" t="s">
        <v>72</v>
      </c>
      <c r="C2" s="258"/>
      <c r="D2" s="258"/>
      <c r="E2" s="259" t="s">
        <v>59</v>
      </c>
      <c r="F2" s="260"/>
      <c r="G2" s="260"/>
      <c r="H2" s="261"/>
      <c r="I2" s="102"/>
    </row>
    <row r="3" spans="2:11" ht="16.5" thickTop="1" thickBot="1" x14ac:dyDescent="0.25">
      <c r="B3" s="79" t="s">
        <v>75</v>
      </c>
      <c r="C3" s="103" t="s">
        <v>0</v>
      </c>
      <c r="D3" s="103" t="s">
        <v>10</v>
      </c>
      <c r="E3" s="103">
        <v>2023</v>
      </c>
      <c r="F3" s="103">
        <v>2024</v>
      </c>
      <c r="G3" s="103">
        <v>2025</v>
      </c>
      <c r="H3" s="103">
        <v>2026</v>
      </c>
      <c r="I3" s="104" t="s">
        <v>5</v>
      </c>
      <c r="J3" s="96"/>
      <c r="K3" s="17"/>
    </row>
    <row r="4" spans="2:11" ht="13.5" thickTop="1" x14ac:dyDescent="0.2">
      <c r="B4" s="29"/>
      <c r="C4" s="31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1"/>
      <c r="E4" s="187"/>
      <c r="F4" s="187"/>
      <c r="G4" s="106"/>
      <c r="H4" s="168"/>
      <c r="I4" s="107">
        <f>SUM(E4:H4)</f>
        <v>0</v>
      </c>
      <c r="J4" s="97"/>
      <c r="K4" s="17"/>
    </row>
    <row r="5" spans="2:11" x14ac:dyDescent="0.2">
      <c r="B5" s="29"/>
      <c r="C5" s="31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0"/>
      <c r="E5" s="162"/>
      <c r="F5" s="162"/>
      <c r="G5" s="108"/>
      <c r="H5" s="169"/>
      <c r="I5" s="107">
        <f t="shared" ref="I5:I7" si="0">SUM(E5:H5)</f>
        <v>0</v>
      </c>
      <c r="J5" s="98"/>
      <c r="K5" s="17"/>
    </row>
    <row r="6" spans="2:11" x14ac:dyDescent="0.2">
      <c r="B6" s="29"/>
      <c r="C6" s="31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0"/>
      <c r="E6" s="162"/>
      <c r="F6" s="162"/>
      <c r="G6" s="108"/>
      <c r="H6" s="169"/>
      <c r="I6" s="107">
        <f t="shared" si="0"/>
        <v>0</v>
      </c>
      <c r="J6" s="98"/>
    </row>
    <row r="7" spans="2:11" ht="13.5" thickBot="1" x14ac:dyDescent="0.25">
      <c r="B7" s="33"/>
      <c r="C7" s="65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30"/>
      <c r="E7" s="165"/>
      <c r="F7" s="165"/>
      <c r="G7" s="109"/>
      <c r="H7" s="172"/>
      <c r="I7" s="110">
        <f t="shared" si="0"/>
        <v>0</v>
      </c>
      <c r="J7" s="98"/>
    </row>
    <row r="8" spans="2:11" ht="13.5" thickTop="1" x14ac:dyDescent="0.2"/>
    <row r="10" spans="2:11" x14ac:dyDescent="0.2">
      <c r="B10" s="262"/>
      <c r="C10" s="262"/>
      <c r="D10" s="262"/>
      <c r="E10" s="262"/>
      <c r="F10" s="262"/>
      <c r="G10" s="262"/>
      <c r="H10" s="262"/>
      <c r="I10" s="262"/>
      <c r="J10" s="100"/>
    </row>
    <row r="11" spans="2:11" x14ac:dyDescent="0.2">
      <c r="B11" s="262"/>
      <c r="C11" s="262"/>
      <c r="D11" s="262"/>
      <c r="E11" s="262"/>
      <c r="F11" s="262"/>
      <c r="G11" s="262"/>
      <c r="H11" s="262"/>
      <c r="I11" s="262"/>
      <c r="J11" s="100"/>
    </row>
    <row r="12" spans="2:11" x14ac:dyDescent="0.2">
      <c r="B12" s="262"/>
      <c r="C12" s="262"/>
      <c r="D12" s="262"/>
      <c r="E12" s="262"/>
      <c r="F12" s="262"/>
      <c r="G12" s="262"/>
      <c r="H12" s="262"/>
      <c r="I12" s="262"/>
      <c r="J12" s="100"/>
    </row>
    <row r="13" spans="2:11" x14ac:dyDescent="0.2">
      <c r="B13" s="262"/>
      <c r="C13" s="262"/>
      <c r="D13" s="262"/>
      <c r="E13" s="262"/>
      <c r="F13" s="262"/>
      <c r="G13" s="262"/>
      <c r="H13" s="262"/>
      <c r="I13" s="262"/>
      <c r="J13" s="100"/>
    </row>
    <row r="14" spans="2:11" x14ac:dyDescent="0.2">
      <c r="B14" s="262"/>
      <c r="C14" s="262"/>
      <c r="D14" s="262"/>
      <c r="E14" s="262"/>
      <c r="F14" s="262"/>
      <c r="G14" s="262"/>
      <c r="H14" s="262"/>
      <c r="I14" s="262"/>
      <c r="J14" s="100"/>
    </row>
    <row r="15" spans="2:11" x14ac:dyDescent="0.2">
      <c r="B15" s="100"/>
      <c r="C15" s="100"/>
      <c r="D15" s="100"/>
      <c r="E15" s="100"/>
      <c r="F15" s="100"/>
      <c r="G15" s="100"/>
      <c r="H15" s="100"/>
      <c r="I15" s="100"/>
      <c r="J15" s="100"/>
    </row>
    <row r="16" spans="2:11" x14ac:dyDescent="0.2">
      <c r="B16" s="262"/>
      <c r="C16" s="262"/>
      <c r="D16" s="262"/>
      <c r="E16" s="262"/>
      <c r="F16" s="262"/>
      <c r="G16" s="262"/>
      <c r="H16" s="262"/>
      <c r="I16" s="262"/>
      <c r="J16" s="100"/>
    </row>
    <row r="17" spans="2:10" x14ac:dyDescent="0.2">
      <c r="B17" s="101"/>
      <c r="C17" s="101"/>
      <c r="D17" s="100"/>
      <c r="E17" s="100"/>
      <c r="F17" s="100"/>
      <c r="G17" s="100"/>
      <c r="H17" s="100"/>
      <c r="I17" s="100"/>
      <c r="J17" s="100"/>
    </row>
    <row r="18" spans="2:10" x14ac:dyDescent="0.2">
      <c r="B18" s="101"/>
      <c r="C18" s="101"/>
    </row>
  </sheetData>
  <sheetProtection algorithmName="SHA-512" hashValue="EQuzP0swVYtzx7/v6Ls2sfeZSpuOE4mPZq+Dxsn8UZwfAXOPUpa4/2Nrgar9Ng6zBKkLez25HAqRR6hmTMpL1A==" saltValue="SG01cCPonyIKukkON3n0FQ==" spinCount="100000" sheet="1" pivotTables="0"/>
  <dataConsolidate/>
  <mergeCells count="8">
    <mergeCell ref="B14:I14"/>
    <mergeCell ref="B16:I16"/>
    <mergeCell ref="B2:D2"/>
    <mergeCell ref="E2:H2"/>
    <mergeCell ref="B10:I10"/>
    <mergeCell ref="B11:I11"/>
    <mergeCell ref="B12:I12"/>
    <mergeCell ref="B13:I13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A89C27-0520-4AD4-B541-5E889E56E942}">
          <x14:formula1>
            <xm:f>'Registrering partner'!$A$10:$A$16</xm:f>
          </x14:formula1>
          <xm:sqref>B4:B7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>
    <tabColor theme="8" tint="-0.249977111117893"/>
  </sheetPr>
  <dimension ref="A1:Q34"/>
  <sheetViews>
    <sheetView showGridLines="0" zoomScaleNormal="100" workbookViewId="0">
      <selection activeCell="D29" sqref="D29:G29"/>
    </sheetView>
  </sheetViews>
  <sheetFormatPr defaultColWidth="9.140625" defaultRowHeight="12.75" x14ac:dyDescent="0.2"/>
  <cols>
    <col min="1" max="1" width="21.7109375" style="5" customWidth="1"/>
    <col min="2" max="2" width="21.140625" style="5" customWidth="1"/>
    <col min="3" max="3" width="35.28515625" style="5" customWidth="1"/>
    <col min="4" max="4" width="16.28515625" style="5" customWidth="1"/>
    <col min="5" max="5" width="15" style="5" customWidth="1"/>
    <col min="6" max="6" width="14.42578125" style="5" customWidth="1"/>
    <col min="7" max="7" width="13.85546875" style="5" customWidth="1"/>
    <col min="8" max="8" width="26.5703125" style="5" customWidth="1"/>
    <col min="9" max="9" width="10.85546875" style="5" customWidth="1"/>
    <col min="10" max="10" width="9.140625" style="5"/>
    <col min="11" max="11" width="10.140625" style="5" bestFit="1" customWidth="1"/>
    <col min="12" max="16384" width="9.140625" style="5"/>
  </cols>
  <sheetData>
    <row r="1" spans="1:11" ht="20.25" thickTop="1" thickBot="1" x14ac:dyDescent="0.25">
      <c r="A1" s="257" t="s">
        <v>97</v>
      </c>
      <c r="B1" s="258"/>
      <c r="C1" s="258"/>
      <c r="D1" s="258"/>
      <c r="E1" s="258"/>
      <c r="F1" s="258"/>
      <c r="G1" s="258"/>
      <c r="H1" s="258"/>
      <c r="I1" s="74"/>
      <c r="J1" s="75"/>
    </row>
    <row r="2" spans="1:11" ht="14.25" thickTop="1" thickBot="1" x14ac:dyDescent="0.25">
      <c r="A2" s="78"/>
      <c r="B2" s="78"/>
      <c r="C2" s="78"/>
      <c r="D2" s="78"/>
      <c r="E2" s="78"/>
      <c r="F2" s="78"/>
      <c r="G2" s="78"/>
      <c r="H2" s="78"/>
      <c r="I2" s="19"/>
      <c r="J2" s="19"/>
      <c r="K2" s="18"/>
    </row>
    <row r="3" spans="1:11" ht="20.25" thickTop="1" thickBot="1" x14ac:dyDescent="0.25">
      <c r="A3" s="121" t="s">
        <v>95</v>
      </c>
      <c r="B3" s="122"/>
      <c r="C3" s="122"/>
      <c r="D3" s="265" t="s">
        <v>58</v>
      </c>
      <c r="E3" s="260"/>
      <c r="F3" s="260"/>
      <c r="G3" s="260"/>
      <c r="H3" s="123"/>
      <c r="I3" s="19"/>
      <c r="J3" s="19"/>
      <c r="K3" s="18"/>
    </row>
    <row r="4" spans="1:11" s="21" customFormat="1" ht="16.5" thickTop="1" thickBot="1" x14ac:dyDescent="0.25">
      <c r="A4" s="79" t="s">
        <v>75</v>
      </c>
      <c r="B4" s="79" t="s">
        <v>0</v>
      </c>
      <c r="C4" s="79" t="s">
        <v>35</v>
      </c>
      <c r="D4" s="76">
        <v>2023</v>
      </c>
      <c r="E4" s="76">
        <v>2024</v>
      </c>
      <c r="F4" s="76">
        <v>2025</v>
      </c>
      <c r="G4" s="76">
        <v>2026</v>
      </c>
      <c r="H4" s="79" t="s">
        <v>5</v>
      </c>
      <c r="I4" s="77"/>
      <c r="J4" s="77"/>
      <c r="K4" s="20"/>
    </row>
    <row r="5" spans="1:11" ht="13.5" thickTop="1" x14ac:dyDescent="0.2">
      <c r="A5" s="15"/>
      <c r="B5" s="72" t="str">
        <f>IF(A5='Registrering partner'!$A$10,'Registrering partner'!$B$10,IF(A5='Registrering partner'!$A$11,'Registrering partner'!$B$11,IF(A5='Registrering partner'!$A$12,'Registrering partner'!$B$12,IF(A5='Registrering partner'!$A$13,'Registrering partner'!$B$13,IF(A5='Registrering partner'!$A$14,'Registrering partner'!$B$14,IF(A5='Registrering partner'!$A$15,'Registrering partner'!$B$15,IF(A5='Registrering partner'!$A$16,'Registrering partner'!$B$16,"-")))))))</f>
        <v>-</v>
      </c>
      <c r="C5" s="16"/>
      <c r="D5" s="111"/>
      <c r="E5" s="111"/>
      <c r="F5" s="111"/>
      <c r="G5" s="111"/>
      <c r="H5" s="112">
        <f>SUM(D5:G5)</f>
        <v>0</v>
      </c>
      <c r="I5" s="19"/>
      <c r="J5" s="19"/>
      <c r="K5" s="18"/>
    </row>
    <row r="6" spans="1:11" x14ac:dyDescent="0.2">
      <c r="A6" s="15"/>
      <c r="B6" s="72" t="str">
        <f>IF(A6='Registrering partner'!$A$10,'Registrering partner'!$B$10,IF(A6='Registrering partner'!$A$11,'Registrering partner'!$B$11,IF(A6='Registrering partner'!$A$12,'Registrering partner'!$B$12,IF(A6='Registrering partner'!$A$13,'Registrering partner'!$B$13,IF(A6='Registrering partner'!$A$14,'Registrering partner'!$B$14,IF(A6='Registrering partner'!$A$15,'Registrering partner'!$B$15,IF(A6='Registrering partner'!$A$16,'Registrering partner'!$B$16,"-")))))))</f>
        <v>-</v>
      </c>
      <c r="C6" s="9"/>
      <c r="D6" s="111"/>
      <c r="E6" s="111"/>
      <c r="F6" s="111"/>
      <c r="G6" s="111"/>
      <c r="H6" s="112">
        <f t="shared" ref="H6:H11" si="0">SUM(D6:G6)</f>
        <v>0</v>
      </c>
      <c r="I6" s="19"/>
      <c r="J6" s="19"/>
      <c r="K6" s="18"/>
    </row>
    <row r="7" spans="1:11" x14ac:dyDescent="0.2">
      <c r="A7" s="15"/>
      <c r="B7" s="72" t="str">
        <f>IF(A7='Registrering partner'!$A$10,'Registrering partner'!$B$10,IF(A7='Registrering partner'!$A$11,'Registrering partner'!$B$11,IF(A7='Registrering partner'!$A$12,'Registrering partner'!$B$12,IF(A7='Registrering partner'!$A$13,'Registrering partner'!$B$13,IF(A7='Registrering partner'!$A$14,'Registrering partner'!$B$14,IF(A7='Registrering partner'!$A$15,'Registrering partner'!$B$15,IF(A7='Registrering partner'!$A$16,'Registrering partner'!$B$16,"-")))))))</f>
        <v>-</v>
      </c>
      <c r="C7" s="9"/>
      <c r="D7" s="111"/>
      <c r="E7" s="111"/>
      <c r="F7" s="111"/>
      <c r="G7" s="111"/>
      <c r="H7" s="112">
        <f t="shared" si="0"/>
        <v>0</v>
      </c>
      <c r="I7" s="19"/>
      <c r="J7" s="19"/>
      <c r="K7" s="18"/>
    </row>
    <row r="8" spans="1:11" x14ac:dyDescent="0.2">
      <c r="A8" s="15"/>
      <c r="B8" s="72" t="str">
        <f>IF(A8='Registrering partner'!$A$10,'Registrering partner'!$B$10,IF(A8='Registrering partner'!$A$11,'Registrering partner'!$B$11,IF(A8='Registrering partner'!$A$12,'Registrering partner'!$B$12,IF(A8='Registrering partner'!$A$13,'Registrering partner'!$B$13,IF(A8='Registrering partner'!$A$14,'Registrering partner'!$B$14,IF(A8='Registrering partner'!$A$15,'Registrering partner'!$B$15,IF(A8='Registrering partner'!$A$16,'Registrering partner'!$B$16,"-")))))))</f>
        <v>-</v>
      </c>
      <c r="C8" s="9"/>
      <c r="D8" s="111"/>
      <c r="E8" s="111"/>
      <c r="F8" s="111"/>
      <c r="G8" s="111"/>
      <c r="H8" s="112">
        <f t="shared" si="0"/>
        <v>0</v>
      </c>
      <c r="I8" s="19"/>
      <c r="J8" s="19"/>
      <c r="K8" s="18"/>
    </row>
    <row r="9" spans="1:11" x14ac:dyDescent="0.2">
      <c r="A9" s="15"/>
      <c r="B9" s="72" t="str">
        <f>IF(A9='Registrering partner'!$A$10,'Registrering partner'!$B$10,IF(A9='Registrering partner'!$A$11,'Registrering partner'!$B$11,IF(A9='Registrering partner'!$A$12,'Registrering partner'!$B$12,IF(A9='Registrering partner'!$A$13,'Registrering partner'!$B$13,IF(A9='Registrering partner'!$A$14,'Registrering partner'!$B$14,IF(A9='Registrering partner'!$A$15,'Registrering partner'!$B$15,IF(A9='Registrering partner'!$A$16,'Registrering partner'!$B$16,"-")))))))</f>
        <v>-</v>
      </c>
      <c r="C9" s="9"/>
      <c r="D9" s="111"/>
      <c r="E9" s="111"/>
      <c r="F9" s="111"/>
      <c r="G9" s="111"/>
      <c r="H9" s="112">
        <f t="shared" si="0"/>
        <v>0</v>
      </c>
      <c r="I9" s="19"/>
      <c r="J9" s="19"/>
      <c r="K9" s="18"/>
    </row>
    <row r="10" spans="1:11" x14ac:dyDescent="0.2">
      <c r="A10" s="15"/>
      <c r="B10" s="72" t="str">
        <f>IF(A10='Registrering partner'!$A$10,'Registrering partner'!$B$10,IF(A10='Registrering partner'!$A$11,'Registrering partner'!$B$11,IF(A10='Registrering partner'!$A$12,'Registrering partner'!$B$12,IF(A10='Registrering partner'!$A$13,'Registrering partner'!$B$13,IF(A10='Registrering partner'!$A$14,'Registrering partner'!$B$14,IF(A10='Registrering partner'!$A$15,'Registrering partner'!$B$15,IF(A10='Registrering partner'!$A$16,'Registrering partner'!$B$16,"-")))))))</f>
        <v>-</v>
      </c>
      <c r="C10" s="9"/>
      <c r="D10" s="111"/>
      <c r="E10" s="111"/>
      <c r="F10" s="111"/>
      <c r="G10" s="111"/>
      <c r="H10" s="112">
        <f t="shared" si="0"/>
        <v>0</v>
      </c>
      <c r="I10" s="19"/>
      <c r="J10" s="19"/>
      <c r="K10" s="18"/>
    </row>
    <row r="11" spans="1:11" ht="13.5" thickBot="1" x14ac:dyDescent="0.25">
      <c r="A11" s="15"/>
      <c r="B11" s="72" t="str">
        <f>IF(A11='Registrering partner'!$A$10,'Registrering partner'!$B$10,IF(A11='Registrering partner'!$A$11,'Registrering partner'!$B$11,IF(A11='Registrering partner'!$A$12,'Registrering partner'!$B$12,IF(A11='Registrering partner'!$A$13,'Registrering partner'!$B$13,IF(A11='Registrering partner'!$A$14,'Registrering partner'!$B$14,IF(A11='Registrering partner'!$A$15,'Registrering partner'!$B$15,IF(A11='Registrering partner'!$A$16,'Registrering partner'!$B$16,"-")))))))</f>
        <v>-</v>
      </c>
      <c r="C11" s="9"/>
      <c r="D11" s="111"/>
      <c r="E11" s="111"/>
      <c r="F11" s="111"/>
      <c r="G11" s="111"/>
      <c r="H11" s="112">
        <f t="shared" si="0"/>
        <v>0</v>
      </c>
      <c r="I11" s="19"/>
      <c r="J11" s="19"/>
      <c r="K11" s="18"/>
    </row>
    <row r="12" spans="1:11" ht="20.25" thickTop="1" thickBot="1" x14ac:dyDescent="0.25">
      <c r="A12" s="123" t="s">
        <v>96</v>
      </c>
      <c r="B12" s="122"/>
      <c r="C12" s="122"/>
      <c r="D12" s="265" t="s">
        <v>58</v>
      </c>
      <c r="E12" s="260"/>
      <c r="F12" s="260"/>
      <c r="G12" s="260"/>
      <c r="H12" s="123"/>
      <c r="I12" s="19"/>
      <c r="J12" s="19"/>
      <c r="K12" s="18"/>
    </row>
    <row r="13" spans="1:11" ht="16.5" thickTop="1" thickBot="1" x14ac:dyDescent="0.25">
      <c r="A13" s="79" t="s">
        <v>75</v>
      </c>
      <c r="B13" s="79" t="s">
        <v>0</v>
      </c>
      <c r="C13" s="79" t="s">
        <v>35</v>
      </c>
      <c r="D13" s="76">
        <v>2023</v>
      </c>
      <c r="E13" s="76">
        <v>2024</v>
      </c>
      <c r="F13" s="76">
        <v>2025</v>
      </c>
      <c r="G13" s="76">
        <v>2026</v>
      </c>
      <c r="H13" s="79" t="s">
        <v>5</v>
      </c>
      <c r="I13" s="19"/>
      <c r="J13" s="19"/>
      <c r="K13" s="18"/>
    </row>
    <row r="14" spans="1:11" ht="13.5" thickTop="1" x14ac:dyDescent="0.2">
      <c r="A14" s="15"/>
      <c r="B14" s="73" t="str">
        <f>IF(A14='Registrering partner'!$A$10,'Registrering partner'!$B$10,IF(A14='Registrering partner'!$A$11,'Registrering partner'!$B$11,IF(A14='Registrering partner'!$A$12,'Registrering partner'!$B$12,IF(A14='Registrering partner'!$A$13,'Registrering partner'!$B$13,IF(A14='Registrering partner'!$A$14,'Registrering partner'!$B$14,IF(A14='Registrering partner'!$A$15,'Registrering partner'!$B$15,IF(A14='Registrering partner'!$A$16,'Registrering partner'!$B$16,"-")))))))</f>
        <v>-</v>
      </c>
      <c r="C14" s="9"/>
      <c r="D14" s="111"/>
      <c r="E14" s="111"/>
      <c r="F14" s="111"/>
      <c r="G14" s="111"/>
      <c r="H14" s="112">
        <f>SUM(D14:G14)</f>
        <v>0</v>
      </c>
      <c r="I14" s="19"/>
      <c r="J14" s="19"/>
      <c r="K14" s="18"/>
    </row>
    <row r="15" spans="1:11" x14ac:dyDescent="0.2">
      <c r="A15" s="15"/>
      <c r="B15" s="73" t="str">
        <f>IF(A15='Registrering partner'!$A$10,'Registrering partner'!$B$10,IF(A15='Registrering partner'!$A$11,'Registrering partner'!$B$11,IF(A15='Registrering partner'!$A$12,'Registrering partner'!$B$12,IF(A15='Registrering partner'!$A$13,'Registrering partner'!$B$13,IF(A15='Registrering partner'!$A$14,'Registrering partner'!$B$14,IF(A15='Registrering partner'!$A$15,'Registrering partner'!$B$15,IF(A15='Registrering partner'!$A$16,'Registrering partner'!$B$16,"-")))))))</f>
        <v>-</v>
      </c>
      <c r="C15" s="9"/>
      <c r="D15" s="111"/>
      <c r="E15" s="111"/>
      <c r="F15" s="111"/>
      <c r="G15" s="111"/>
      <c r="H15" s="112">
        <f t="shared" ref="H15:H16" si="1">SUM(D15:G15)</f>
        <v>0</v>
      </c>
      <c r="I15" s="19"/>
      <c r="J15" s="19"/>
      <c r="K15" s="18"/>
    </row>
    <row r="16" spans="1:11" x14ac:dyDescent="0.2">
      <c r="A16" s="15"/>
      <c r="B16" s="73" t="str">
        <f>IF(A16='Registrering partner'!$A$10,'Registrering partner'!$B$10,IF(A16='Registrering partner'!$A$11,'Registrering partner'!$B$11,IF(A16='Registrering partner'!$A$12,'Registrering partner'!$B$12,IF(A16='Registrering partner'!$A$13,'Registrering partner'!$B$13,IF(A16='Registrering partner'!$A$14,'Registrering partner'!$B$14,IF(A16='Registrering partner'!$A$15,'Registrering partner'!$B$15,IF(A16='Registrering partner'!$A$16,'Registrering partner'!$B$16,"-")))))))</f>
        <v>-</v>
      </c>
      <c r="C16" s="9"/>
      <c r="D16" s="111"/>
      <c r="E16" s="111"/>
      <c r="F16" s="111"/>
      <c r="G16" s="111"/>
      <c r="H16" s="112">
        <f t="shared" si="1"/>
        <v>0</v>
      </c>
      <c r="I16" s="19"/>
      <c r="J16" s="19"/>
      <c r="K16" s="18"/>
    </row>
    <row r="17" spans="1:14" ht="13.5" thickBot="1" x14ac:dyDescent="0.25">
      <c r="I17" s="19"/>
      <c r="J17" s="19"/>
      <c r="K17" s="18"/>
    </row>
    <row r="18" spans="1:14" ht="20.25" thickTop="1" thickBot="1" x14ac:dyDescent="0.25">
      <c r="A18" s="121" t="s">
        <v>87</v>
      </c>
      <c r="B18" s="122"/>
      <c r="C18" s="122"/>
      <c r="D18" s="265" t="s">
        <v>58</v>
      </c>
      <c r="E18" s="260"/>
      <c r="F18" s="260"/>
      <c r="G18" s="260"/>
      <c r="H18" s="123"/>
      <c r="I18" s="19"/>
      <c r="J18" s="19"/>
      <c r="K18" s="18"/>
    </row>
    <row r="19" spans="1:14" ht="14.25" customHeight="1" thickTop="1" thickBot="1" x14ac:dyDescent="0.25">
      <c r="A19" s="263" t="s">
        <v>34</v>
      </c>
      <c r="B19" s="264"/>
      <c r="C19" s="79" t="s">
        <v>35</v>
      </c>
      <c r="D19" s="76">
        <v>2023</v>
      </c>
      <c r="E19" s="76">
        <v>2024</v>
      </c>
      <c r="F19" s="76">
        <v>2025</v>
      </c>
      <c r="G19" s="76">
        <v>2026</v>
      </c>
      <c r="H19" s="79" t="s">
        <v>5</v>
      </c>
      <c r="I19" s="75"/>
      <c r="J19" s="75"/>
    </row>
    <row r="20" spans="1:14" ht="13.5" thickTop="1" x14ac:dyDescent="0.2">
      <c r="A20" s="266"/>
      <c r="B20" s="267"/>
      <c r="C20" s="22"/>
      <c r="D20" s="113"/>
      <c r="E20" s="113"/>
      <c r="F20" s="113"/>
      <c r="G20" s="113"/>
      <c r="H20" s="114">
        <f>SUM(D20:G20)</f>
        <v>0</v>
      </c>
      <c r="I20" s="75"/>
      <c r="J20" s="75"/>
    </row>
    <row r="21" spans="1:14" x14ac:dyDescent="0.2">
      <c r="A21" s="268"/>
      <c r="B21" s="269"/>
      <c r="C21" s="23"/>
      <c r="D21" s="115"/>
      <c r="E21" s="115"/>
      <c r="F21" s="115"/>
      <c r="G21" s="115"/>
      <c r="H21" s="114">
        <f t="shared" ref="H21:H22" si="2">SUM(D21:G21)</f>
        <v>0</v>
      </c>
      <c r="I21" s="75"/>
      <c r="J21" s="75"/>
    </row>
    <row r="22" spans="1:14" ht="13.5" thickBot="1" x14ac:dyDescent="0.25">
      <c r="A22" s="268"/>
      <c r="B22" s="269"/>
      <c r="C22" s="23"/>
      <c r="D22" s="115"/>
      <c r="E22" s="115"/>
      <c r="F22" s="115"/>
      <c r="G22" s="115"/>
      <c r="H22" s="114">
        <f t="shared" si="2"/>
        <v>0</v>
      </c>
      <c r="I22" s="75"/>
      <c r="J22" s="75"/>
    </row>
    <row r="23" spans="1:14" ht="20.25" thickTop="1" thickBot="1" x14ac:dyDescent="0.25">
      <c r="A23" s="121" t="s">
        <v>88</v>
      </c>
      <c r="B23" s="122"/>
      <c r="C23" s="122"/>
      <c r="D23" s="265" t="s">
        <v>58</v>
      </c>
      <c r="E23" s="260"/>
      <c r="F23" s="260"/>
      <c r="G23" s="260"/>
      <c r="H23" s="123"/>
      <c r="I23" s="75"/>
      <c r="J23" s="75"/>
    </row>
    <row r="24" spans="1:14" ht="16.5" thickTop="1" thickBot="1" x14ac:dyDescent="0.25">
      <c r="A24" s="263" t="s">
        <v>34</v>
      </c>
      <c r="B24" s="264"/>
      <c r="C24" s="79" t="s">
        <v>35</v>
      </c>
      <c r="D24" s="76">
        <v>2023</v>
      </c>
      <c r="E24" s="76">
        <v>2024</v>
      </c>
      <c r="F24" s="76">
        <v>2025</v>
      </c>
      <c r="G24" s="76">
        <v>2026</v>
      </c>
      <c r="H24" s="79" t="s">
        <v>5</v>
      </c>
      <c r="I24" s="75"/>
      <c r="J24" s="75"/>
    </row>
    <row r="25" spans="1:14" ht="13.5" thickTop="1" x14ac:dyDescent="0.2">
      <c r="A25" s="266"/>
      <c r="B25" s="267"/>
      <c r="C25" s="22"/>
      <c r="D25" s="113"/>
      <c r="E25" s="113"/>
      <c r="F25" s="113"/>
      <c r="G25" s="113"/>
      <c r="H25" s="114">
        <f>SUM(D25:G25)</f>
        <v>0</v>
      </c>
      <c r="I25" s="75"/>
      <c r="J25" s="75"/>
    </row>
    <row r="26" spans="1:14" x14ac:dyDescent="0.2">
      <c r="A26" s="268"/>
      <c r="B26" s="269"/>
      <c r="C26" s="23"/>
      <c r="D26" s="115"/>
      <c r="E26" s="115"/>
      <c r="F26" s="115"/>
      <c r="G26" s="115"/>
      <c r="H26" s="114">
        <f t="shared" ref="H26:H27" si="3">SUM(D26:G26)</f>
        <v>0</v>
      </c>
      <c r="I26" s="75"/>
      <c r="J26" s="75"/>
    </row>
    <row r="27" spans="1:14" ht="13.5" thickBot="1" x14ac:dyDescent="0.25">
      <c r="A27" s="268"/>
      <c r="B27" s="269"/>
      <c r="C27" s="23"/>
      <c r="D27" s="115"/>
      <c r="E27" s="115"/>
      <c r="F27" s="115"/>
      <c r="G27" s="115"/>
      <c r="H27" s="114">
        <f t="shared" si="3"/>
        <v>0</v>
      </c>
      <c r="I27" s="75"/>
      <c r="J27" s="75"/>
      <c r="M27" s="185"/>
    </row>
    <row r="28" spans="1:14" ht="14.25" thickTop="1" thickBot="1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270" t="s">
        <v>89</v>
      </c>
      <c r="L28" s="271"/>
      <c r="M28" s="271"/>
      <c r="N28" s="272"/>
    </row>
    <row r="29" spans="1:14" ht="16.5" customHeight="1" thickTop="1" thickBot="1" x14ac:dyDescent="0.25">
      <c r="A29" s="75"/>
      <c r="B29" s="75"/>
      <c r="C29" s="75"/>
      <c r="D29" s="76">
        <v>2023</v>
      </c>
      <c r="E29" s="76">
        <v>2024</v>
      </c>
      <c r="F29" s="76">
        <v>2025</v>
      </c>
      <c r="G29" s="76">
        <v>2026</v>
      </c>
      <c r="H29" s="79" t="s">
        <v>48</v>
      </c>
      <c r="I29" s="75"/>
      <c r="J29" s="75"/>
      <c r="K29" s="273"/>
      <c r="L29" s="274"/>
      <c r="M29" s="274"/>
      <c r="N29" s="275"/>
    </row>
    <row r="30" spans="1:14" ht="14.25" thickTop="1" thickBot="1" x14ac:dyDescent="0.25">
      <c r="A30" s="75"/>
      <c r="B30" s="75"/>
      <c r="C30" s="176" t="s">
        <v>53</v>
      </c>
      <c r="D30" s="177">
        <f>Budgetöversikt!J21</f>
        <v>0</v>
      </c>
      <c r="E30" s="177">
        <f>Budgetöversikt!K21</f>
        <v>0</v>
      </c>
      <c r="F30" s="177">
        <f>Budgetöversikt!L21</f>
        <v>0</v>
      </c>
      <c r="G30" s="177">
        <f>Budgetöversikt!M21</f>
        <v>0</v>
      </c>
      <c r="H30" s="177">
        <f>SUM(D30:G30)</f>
        <v>0</v>
      </c>
      <c r="I30" s="75"/>
      <c r="J30" s="75"/>
      <c r="K30" s="273"/>
      <c r="L30" s="274"/>
      <c r="M30" s="274"/>
      <c r="N30" s="275"/>
    </row>
    <row r="31" spans="1:14" ht="14.25" thickTop="1" thickBot="1" x14ac:dyDescent="0.25">
      <c r="C31" s="176" t="s">
        <v>79</v>
      </c>
      <c r="D31" s="179">
        <f>Budgetöversikt!C45</f>
        <v>0</v>
      </c>
      <c r="E31" s="179">
        <f>Budgetöversikt!D45</f>
        <v>0</v>
      </c>
      <c r="F31" s="179">
        <f>Budgetöversikt!E45</f>
        <v>0</v>
      </c>
      <c r="G31" s="179">
        <f>Budgetöversikt!F45</f>
        <v>0</v>
      </c>
      <c r="H31" s="63">
        <f>SUM(D31:G31)</f>
        <v>0</v>
      </c>
      <c r="K31" s="273"/>
      <c r="L31" s="274"/>
      <c r="M31" s="274"/>
      <c r="N31" s="275"/>
    </row>
    <row r="32" spans="1:14" ht="14.25" thickTop="1" thickBot="1" x14ac:dyDescent="0.25">
      <c r="C32" s="176" t="s">
        <v>80</v>
      </c>
      <c r="D32" s="182">
        <f>IF(ISERROR(D30/D31),0,D30/D31)</f>
        <v>0</v>
      </c>
      <c r="E32" s="182">
        <f t="shared" ref="E32:H32" si="4">IF(ISERROR(E30/E31),0,E30/E31)</f>
        <v>0</v>
      </c>
      <c r="F32" s="182">
        <f t="shared" si="4"/>
        <v>0</v>
      </c>
      <c r="G32" s="182">
        <f t="shared" si="4"/>
        <v>0</v>
      </c>
      <c r="H32" s="183">
        <f t="shared" si="4"/>
        <v>0</v>
      </c>
      <c r="K32" s="273"/>
      <c r="L32" s="274"/>
      <c r="M32" s="274"/>
      <c r="N32" s="275"/>
    </row>
    <row r="33" spans="3:17" ht="12.75" customHeight="1" thickTop="1" thickBot="1" x14ac:dyDescent="0.25">
      <c r="C33" s="178" t="s">
        <v>78</v>
      </c>
      <c r="D33" s="180">
        <f>D31*(1-'Registrering partner'!$B$7)-D30</f>
        <v>0</v>
      </c>
      <c r="E33" s="180">
        <f>E31*(1-'Registrering partner'!$B$7)-E30</f>
        <v>0</v>
      </c>
      <c r="F33" s="180">
        <f>F31*(1-'Registrering partner'!$B$7)-F30</f>
        <v>0</v>
      </c>
      <c r="G33" s="180">
        <f>G31*(1-'Registrering partner'!$B$7)-G30</f>
        <v>0</v>
      </c>
      <c r="H33" s="181">
        <f>H31*(1-'Registrering partner'!$B$7)-H30</f>
        <v>0</v>
      </c>
      <c r="I33" s="184"/>
      <c r="J33" s="184"/>
      <c r="K33" s="276"/>
      <c r="L33" s="277"/>
      <c r="M33" s="277"/>
      <c r="N33" s="278"/>
      <c r="O33" s="184"/>
      <c r="P33" s="184"/>
      <c r="Q33" s="184"/>
    </row>
    <row r="34" spans="3:17" ht="12.75" customHeight="1" thickTop="1" x14ac:dyDescent="0.2">
      <c r="I34" s="184"/>
      <c r="J34" s="184"/>
      <c r="K34" s="184"/>
      <c r="L34" s="184"/>
      <c r="M34" s="184"/>
      <c r="N34" s="184"/>
      <c r="O34" s="184"/>
      <c r="P34" s="184"/>
      <c r="Q34" s="184"/>
    </row>
  </sheetData>
  <sheetProtection algorithmName="SHA-512" hashValue="Ci8toLhWqgyrPE4DrYVMFwGvJeBa+Kn4D/OAvuIFw2QiEJBEw6xTBV29JY8dx+/VFKGw10yIMrtB7llkoffMVQ==" saltValue="MSHsOGwb1QbHvOYVBvIJKg==" spinCount="100000" sheet="1" objects="1" scenarios="1"/>
  <mergeCells count="14">
    <mergeCell ref="A25:B25"/>
    <mergeCell ref="A26:B26"/>
    <mergeCell ref="A27:B27"/>
    <mergeCell ref="K28:N33"/>
    <mergeCell ref="A20:B20"/>
    <mergeCell ref="A21:B21"/>
    <mergeCell ref="A22:B22"/>
    <mergeCell ref="A24:B24"/>
    <mergeCell ref="D23:G23"/>
    <mergeCell ref="A1:H1"/>
    <mergeCell ref="A19:B19"/>
    <mergeCell ref="D3:G3"/>
    <mergeCell ref="D12:G12"/>
    <mergeCell ref="D18:G18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6AB82E-2B9B-4D37-BE2C-C365B6964424}">
          <x14:formula1>
            <xm:f>'Registrering partner'!$A$10:$A$16</xm:f>
          </x14:formula1>
          <xm:sqref>A14:A16 A5:A11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3">
    <tabColor theme="8" tint="-0.249977111117893"/>
  </sheetPr>
  <dimension ref="A2:F18"/>
  <sheetViews>
    <sheetView showGridLines="0" zoomScaleNormal="100" workbookViewId="0">
      <selection activeCell="J14" sqref="J14"/>
    </sheetView>
  </sheetViews>
  <sheetFormatPr defaultColWidth="9.140625" defaultRowHeight="12.75" x14ac:dyDescent="0.2"/>
  <cols>
    <col min="1" max="1" width="27.42578125" style="14" bestFit="1" customWidth="1"/>
    <col min="2" max="2" width="11.140625" style="14" customWidth="1"/>
    <col min="3" max="3" width="13.5703125" style="14" customWidth="1"/>
    <col min="4" max="4" width="7.140625" style="14" customWidth="1"/>
    <col min="5" max="5" width="9.140625" style="14"/>
    <col min="6" max="6" width="5.7109375" style="14" customWidth="1"/>
    <col min="7" max="16384" width="9.140625" style="14"/>
  </cols>
  <sheetData>
    <row r="2" spans="1:6" ht="19.5" thickBot="1" x14ac:dyDescent="0.25">
      <c r="A2" s="88" t="s">
        <v>81</v>
      </c>
      <c r="B2" s="221"/>
      <c r="C2" s="221"/>
      <c r="D2" s="221"/>
      <c r="E2" s="221"/>
      <c r="F2" s="221"/>
    </row>
    <row r="3" spans="1:6" ht="14.25" thickTop="1" thickBot="1" x14ac:dyDescent="0.25">
      <c r="A3" s="90" t="s">
        <v>82</v>
      </c>
      <c r="B3" s="222"/>
      <c r="C3" s="222"/>
      <c r="D3" s="222"/>
      <c r="E3" s="222"/>
      <c r="F3" s="222"/>
    </row>
    <row r="4" spans="1:6" ht="14.25" thickTop="1" thickBot="1" x14ac:dyDescent="0.25">
      <c r="A4" s="90" t="s">
        <v>14</v>
      </c>
      <c r="B4" s="222"/>
      <c r="C4" s="222"/>
      <c r="D4" s="222"/>
      <c r="E4" s="222"/>
      <c r="F4" s="222"/>
    </row>
    <row r="5" spans="1:6" ht="14.25" customHeight="1" thickTop="1" thickBot="1" x14ac:dyDescent="0.25">
      <c r="A5" s="90" t="s">
        <v>11</v>
      </c>
      <c r="B5" s="90" t="s">
        <v>64</v>
      </c>
      <c r="C5" s="186" t="s">
        <v>98</v>
      </c>
      <c r="D5" s="90" t="s">
        <v>65</v>
      </c>
      <c r="E5" s="227" t="s">
        <v>98</v>
      </c>
      <c r="F5" s="228"/>
    </row>
    <row r="6" spans="1:6" ht="14.25" thickTop="1" thickBot="1" x14ac:dyDescent="0.25">
      <c r="A6" s="90" t="s">
        <v>73</v>
      </c>
      <c r="B6" s="224"/>
      <c r="C6" s="223"/>
      <c r="D6" s="223"/>
      <c r="E6" s="223"/>
      <c r="F6" s="223"/>
    </row>
    <row r="7" spans="1:6" ht="14.25" thickTop="1" thickBot="1" x14ac:dyDescent="0.25">
      <c r="A7" s="90" t="s">
        <v>66</v>
      </c>
      <c r="B7" s="229"/>
      <c r="C7" s="229"/>
      <c r="D7" s="229"/>
      <c r="E7" s="229"/>
      <c r="F7" s="229"/>
    </row>
    <row r="8" spans="1:6" ht="13.5" thickTop="1" x14ac:dyDescent="0.2">
      <c r="A8" s="6"/>
      <c r="B8" s="89"/>
      <c r="C8" s="89"/>
      <c r="D8" s="89"/>
      <c r="E8" s="89"/>
      <c r="F8" s="89"/>
    </row>
    <row r="9" spans="1:6" ht="19.5" thickBot="1" x14ac:dyDescent="0.25">
      <c r="A9" s="88" t="s">
        <v>13</v>
      </c>
      <c r="B9" s="221" t="s">
        <v>0</v>
      </c>
      <c r="C9" s="221"/>
      <c r="D9" s="221"/>
      <c r="E9" s="221"/>
      <c r="F9" s="221"/>
    </row>
    <row r="10" spans="1:6" ht="14.25" thickTop="1" thickBot="1" x14ac:dyDescent="0.25">
      <c r="A10" s="90" t="s">
        <v>91</v>
      </c>
      <c r="B10" s="225">
        <f>B3</f>
        <v>0</v>
      </c>
      <c r="C10" s="226"/>
      <c r="D10" s="226"/>
      <c r="E10" s="226"/>
      <c r="F10" s="226"/>
    </row>
    <row r="11" spans="1:6" ht="14.25" thickTop="1" thickBot="1" x14ac:dyDescent="0.25">
      <c r="A11" s="90" t="s">
        <v>15</v>
      </c>
      <c r="B11" s="223"/>
      <c r="C11" s="223"/>
      <c r="D11" s="223"/>
      <c r="E11" s="223"/>
      <c r="F11" s="223"/>
    </row>
    <row r="12" spans="1:6" ht="14.25" thickTop="1" thickBot="1" x14ac:dyDescent="0.25">
      <c r="A12" s="90" t="s">
        <v>16</v>
      </c>
      <c r="B12" s="223"/>
      <c r="C12" s="223"/>
      <c r="D12" s="223"/>
      <c r="E12" s="223"/>
      <c r="F12" s="223"/>
    </row>
    <row r="13" spans="1:6" ht="14.25" thickTop="1" thickBot="1" x14ac:dyDescent="0.25">
      <c r="A13" s="90" t="s">
        <v>17</v>
      </c>
      <c r="B13" s="223"/>
      <c r="C13" s="223"/>
      <c r="D13" s="223"/>
      <c r="E13" s="223"/>
      <c r="F13" s="223"/>
    </row>
    <row r="14" spans="1:6" ht="14.25" thickTop="1" thickBot="1" x14ac:dyDescent="0.25">
      <c r="A14" s="90" t="s">
        <v>18</v>
      </c>
      <c r="B14" s="223"/>
      <c r="C14" s="223"/>
      <c r="D14" s="223"/>
      <c r="E14" s="223"/>
      <c r="F14" s="223"/>
    </row>
    <row r="15" spans="1:6" ht="14.25" thickTop="1" thickBot="1" x14ac:dyDescent="0.25">
      <c r="A15" s="90" t="s">
        <v>19</v>
      </c>
      <c r="B15" s="223"/>
      <c r="C15" s="223"/>
      <c r="D15" s="223"/>
      <c r="E15" s="223"/>
      <c r="F15" s="223"/>
    </row>
    <row r="16" spans="1:6" ht="14.25" thickTop="1" thickBot="1" x14ac:dyDescent="0.25">
      <c r="A16" s="90" t="s">
        <v>20</v>
      </c>
      <c r="B16" s="223"/>
      <c r="C16" s="223"/>
      <c r="D16" s="223"/>
      <c r="E16" s="223"/>
      <c r="F16" s="223"/>
    </row>
    <row r="17" spans="1:1" ht="13.5" thickTop="1" x14ac:dyDescent="0.2">
      <c r="A17" s="12"/>
    </row>
    <row r="18" spans="1:1" x14ac:dyDescent="0.2">
      <c r="A18" s="13"/>
    </row>
  </sheetData>
  <sheetProtection algorithmName="SHA-512" hashValue="svlROwhUAOZwf1EH96FfbmxIj53WKq7KVizl2nKuLxt6zsFUZnXZMNvwkrazGdaHDyoFec8Vuac3d2NrpTnLRA==" saltValue="pbqUvdg41eJSW+XW1ASGyA==" spinCount="100000" sheet="1" objects="1" scenarios="1"/>
  <dataConsolidate/>
  <mergeCells count="14">
    <mergeCell ref="B2:F2"/>
    <mergeCell ref="B3:F3"/>
    <mergeCell ref="B16:F16"/>
    <mergeCell ref="B4:F4"/>
    <mergeCell ref="B6:F6"/>
    <mergeCell ref="B12:F12"/>
    <mergeCell ref="B13:F13"/>
    <mergeCell ref="B14:F14"/>
    <mergeCell ref="B15:F15"/>
    <mergeCell ref="B9:F9"/>
    <mergeCell ref="B10:F10"/>
    <mergeCell ref="B11:F11"/>
    <mergeCell ref="E5:F5"/>
    <mergeCell ref="B7:F7"/>
  </mergeCells>
  <dataValidations count="2">
    <dataValidation type="list" allowBlank="1" showInputMessage="1" showErrorMessage="1" sqref="C7:F7 B7" xr:uid="{EF2A1430-E089-4850-9127-E4ADB9297F80}">
      <formula1>"100%,90%,75%"</formula1>
    </dataValidation>
    <dataValidation type="list" allowBlank="1" showInputMessage="1" showErrorMessage="1" sqref="D20" xr:uid="{5FC19434-EE8D-42F8-9871-C031D1613CE4}">
      <formula1>"ja,nej"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F26E-FE84-4100-9C44-2D363CD02AF6}">
  <sheetPr>
    <tabColor theme="9" tint="-0.249977111117893"/>
  </sheetPr>
  <dimension ref="A1:T45"/>
  <sheetViews>
    <sheetView showGridLines="0" zoomScaleNormal="100" workbookViewId="0">
      <selection activeCell="I37" sqref="I37"/>
    </sheetView>
  </sheetViews>
  <sheetFormatPr defaultColWidth="9.140625" defaultRowHeight="12.75" x14ac:dyDescent="0.2"/>
  <cols>
    <col min="1" max="1" width="5.42578125" style="35" customWidth="1"/>
    <col min="2" max="2" width="32.28515625" style="35" bestFit="1" customWidth="1"/>
    <col min="3" max="6" width="11.42578125" style="35" bestFit="1" customWidth="1"/>
    <col min="7" max="7" width="17.7109375" style="35" bestFit="1" customWidth="1"/>
    <col min="8" max="8" width="9.28515625" style="35" customWidth="1"/>
    <col min="9" max="9" width="36.140625" style="35" bestFit="1" customWidth="1"/>
    <col min="10" max="10" width="12.5703125" style="35" customWidth="1"/>
    <col min="11" max="13" width="11" style="35" customWidth="1"/>
    <col min="14" max="14" width="13.5703125" style="35" customWidth="1"/>
    <col min="15" max="15" width="12.7109375" style="35" customWidth="1"/>
    <col min="16" max="16" width="16" style="35" customWidth="1"/>
    <col min="17" max="17" width="23.42578125" style="35" customWidth="1"/>
    <col min="18" max="18" width="10.28515625" style="35" customWidth="1"/>
    <col min="19" max="19" width="5.5703125" style="35" customWidth="1"/>
    <col min="20" max="20" width="14.5703125" style="35" customWidth="1"/>
    <col min="21" max="21" width="23.42578125" style="35" customWidth="1"/>
    <col min="22" max="22" width="10.28515625" style="35" customWidth="1"/>
    <col min="23" max="23" width="5.5703125" style="35" customWidth="1"/>
    <col min="24" max="24" width="18.85546875" style="35" customWidth="1"/>
    <col min="25" max="25" width="23.42578125" style="35" customWidth="1"/>
    <col min="26" max="27" width="10.28515625" style="35" customWidth="1"/>
    <col min="28" max="28" width="5.5703125" style="35" customWidth="1"/>
    <col min="29" max="29" width="15.42578125" style="35" customWidth="1"/>
    <col min="30" max="30" width="23.42578125" style="35" customWidth="1"/>
    <col min="31" max="32" width="10.28515625" style="35" customWidth="1"/>
    <col min="33" max="33" width="5.5703125" style="35" customWidth="1"/>
    <col min="34" max="34" width="15.7109375" style="35" bestFit="1" customWidth="1"/>
    <col min="35" max="35" width="23.42578125" style="35" bestFit="1" customWidth="1"/>
    <col min="36" max="37" width="10.28515625" style="35" customWidth="1"/>
    <col min="38" max="38" width="5.5703125" style="35" customWidth="1"/>
    <col min="39" max="39" width="22.5703125" style="35" bestFit="1" customWidth="1"/>
    <col min="40" max="40" width="40.85546875" style="35" bestFit="1" customWidth="1"/>
    <col min="41" max="41" width="5.5703125" style="35" customWidth="1"/>
    <col min="42" max="42" width="46.7109375" style="35" bestFit="1" customWidth="1"/>
    <col min="43" max="43" width="12.140625" style="35" customWidth="1"/>
    <col min="44" max="44" width="14.5703125" style="35" bestFit="1" customWidth="1"/>
    <col min="45" max="45" width="23.42578125" style="35" bestFit="1" customWidth="1"/>
    <col min="46" max="49" width="10.28515625" style="35" bestFit="1" customWidth="1"/>
    <col min="50" max="50" width="5.5703125" style="35" customWidth="1"/>
    <col min="51" max="51" width="18.85546875" style="35" bestFit="1" customWidth="1"/>
    <col min="52" max="52" width="23.42578125" style="35" bestFit="1" customWidth="1"/>
    <col min="53" max="61" width="10.28515625" style="35" bestFit="1" customWidth="1"/>
    <col min="62" max="62" width="5.5703125" style="35" customWidth="1"/>
    <col min="63" max="63" width="15.42578125" style="35" bestFit="1" customWidth="1"/>
    <col min="64" max="64" width="23.42578125" style="35" bestFit="1" customWidth="1"/>
    <col min="65" max="73" width="10.28515625" style="35" bestFit="1" customWidth="1"/>
    <col min="74" max="74" width="5.5703125" style="35" customWidth="1"/>
    <col min="75" max="75" width="15.7109375" style="35" bestFit="1" customWidth="1"/>
    <col min="76" max="76" width="23.42578125" style="35" bestFit="1" customWidth="1"/>
    <col min="77" max="80" width="10.28515625" style="35" bestFit="1" customWidth="1"/>
    <col min="81" max="81" width="5.5703125" style="35" customWidth="1"/>
    <col min="82" max="82" width="22.5703125" style="35" bestFit="1" customWidth="1"/>
    <col min="83" max="83" width="41" style="35" bestFit="1" customWidth="1"/>
    <col min="84" max="92" width="10.28515625" style="35" bestFit="1" customWidth="1"/>
    <col min="93" max="93" width="5.5703125" style="35" customWidth="1"/>
    <col min="94" max="94" width="46.7109375" style="35" bestFit="1" customWidth="1"/>
    <col min="95" max="95" width="12.140625" style="35" bestFit="1" customWidth="1"/>
    <col min="96" max="16384" width="9.140625" style="35"/>
  </cols>
  <sheetData>
    <row r="1" spans="1:15" ht="19.5" thickBot="1" x14ac:dyDescent="0.35">
      <c r="A1" s="80"/>
      <c r="B1" s="80"/>
      <c r="C1" s="81"/>
      <c r="D1" s="81"/>
      <c r="E1" s="81"/>
      <c r="F1" s="81"/>
      <c r="G1" s="81"/>
    </row>
    <row r="2" spans="1:15" ht="20.25" thickTop="1" thickBot="1" x14ac:dyDescent="0.35">
      <c r="A2" s="232" t="s">
        <v>44</v>
      </c>
      <c r="B2" s="233"/>
      <c r="C2" s="125">
        <v>2023</v>
      </c>
      <c r="D2" s="125">
        <v>2024</v>
      </c>
      <c r="E2" s="125">
        <v>2025</v>
      </c>
      <c r="F2" s="125">
        <v>2026</v>
      </c>
      <c r="G2" s="34" t="s">
        <v>48</v>
      </c>
      <c r="I2" s="201" t="s">
        <v>85</v>
      </c>
      <c r="J2" s="125">
        <v>2023</v>
      </c>
      <c r="K2" s="125">
        <v>2024</v>
      </c>
      <c r="L2" s="125">
        <v>2025</v>
      </c>
      <c r="M2" s="125">
        <v>2026</v>
      </c>
      <c r="N2" s="34" t="s">
        <v>48</v>
      </c>
    </row>
    <row r="3" spans="1:15" ht="13.5" thickTop="1" x14ac:dyDescent="0.2">
      <c r="A3" s="36">
        <v>1</v>
      </c>
      <c r="B3" s="37" t="s">
        <v>33</v>
      </c>
      <c r="C3" s="38">
        <f>SUM(C4:C10)</f>
        <v>0</v>
      </c>
      <c r="D3" s="38">
        <f>SUM(D4:D10)</f>
        <v>0</v>
      </c>
      <c r="E3" s="38">
        <f>SUM(E4:E10)</f>
        <v>0</v>
      </c>
      <c r="F3" s="38">
        <f>SUM(F4:F10)</f>
        <v>0</v>
      </c>
      <c r="G3" s="39">
        <f>SUM(C3:F3)</f>
        <v>0</v>
      </c>
      <c r="H3" s="68"/>
      <c r="I3" s="37" t="s">
        <v>63</v>
      </c>
      <c r="J3" s="38">
        <f>SUM(J4:J13)</f>
        <v>0</v>
      </c>
      <c r="K3" s="38">
        <f t="shared" ref="K3:N3" si="0">SUM(K4:K13)</f>
        <v>0</v>
      </c>
      <c r="L3" s="38">
        <f t="shared" si="0"/>
        <v>0</v>
      </c>
      <c r="M3" s="38">
        <f t="shared" si="0"/>
        <v>0</v>
      </c>
      <c r="N3" s="118">
        <f t="shared" si="0"/>
        <v>0</v>
      </c>
      <c r="O3" s="119"/>
    </row>
    <row r="4" spans="1:15" x14ac:dyDescent="0.2">
      <c r="A4" s="40" t="str">
        <f>'Registrering partner'!A10</f>
        <v>Partner 01/ sökande</v>
      </c>
      <c r="B4" s="41" t="str">
        <f>IF('Registrering partner'!B10=0,"",'Registrering partner'!B10)</f>
        <v/>
      </c>
      <c r="C4" s="42">
        <f>SUMIF('1.Personal'!$B$13:$B$52,Budgetöversikt!A4,'1.Personal'!$M$13:$M$52)</f>
        <v>0</v>
      </c>
      <c r="D4" s="42">
        <f>SUMIF('1.Personal'!$B$13:$B$52,Budgetöversikt!A4,'1.Personal'!$N$13:$N$52)</f>
        <v>0</v>
      </c>
      <c r="E4" s="42">
        <f>SUMIF('1.Personal'!$B$13:$B$52,Budgetöversikt!A4,'1.Personal'!$O$13:$O$52)</f>
        <v>0</v>
      </c>
      <c r="F4" s="42">
        <f>SUMIF('1.Personal'!$B$13:$B$52,Budgetöversikt!A4,'1.Personal'!$P$13:$P$52)</f>
        <v>0</v>
      </c>
      <c r="G4" s="43">
        <f t="shared" ref="G4:G10" si="1">SUM(C4:F4)</f>
        <v>0</v>
      </c>
      <c r="H4" s="68"/>
      <c r="I4" s="41" t="str">
        <f>'6. Finansiering'!B5</f>
        <v>-</v>
      </c>
      <c r="J4" s="42">
        <f>'6. Finansiering'!D5</f>
        <v>0</v>
      </c>
      <c r="K4" s="42">
        <f>'6. Finansiering'!E5</f>
        <v>0</v>
      </c>
      <c r="L4" s="42">
        <f>'6. Finansiering'!F5</f>
        <v>0</v>
      </c>
      <c r="M4" s="42">
        <f>'6. Finansiering'!G5</f>
        <v>0</v>
      </c>
      <c r="N4" s="43">
        <f>SUM(J4:M4)</f>
        <v>0</v>
      </c>
    </row>
    <row r="5" spans="1:15" x14ac:dyDescent="0.2">
      <c r="A5" s="44" t="str">
        <f>'Registrering partner'!A11</f>
        <v>Partner 02</v>
      </c>
      <c r="B5" s="45" t="str">
        <f>IF('Registrering partner'!B11=0,"",'Registrering partner'!B11)</f>
        <v/>
      </c>
      <c r="C5" s="46">
        <f>SUMIF('1.Personal'!$B$13:$B$52,Budgetöversikt!A5,'1.Personal'!$M$13:$M$52)</f>
        <v>0</v>
      </c>
      <c r="D5" s="46">
        <f>SUMIF('1.Personal'!$B$13:$B$52,Budgetöversikt!A5,'1.Personal'!$N$13:$N$52)</f>
        <v>0</v>
      </c>
      <c r="E5" s="46">
        <f>SUMIF('1.Personal'!$B$13:$B$52,Budgetöversikt!A5,'1.Personal'!$O$13:$O$52)</f>
        <v>0</v>
      </c>
      <c r="F5" s="46">
        <f>SUMIF('1.Personal'!$B$13:$B$52,Budgetöversikt!A5,'1.Personal'!$P$13:$P$52)</f>
        <v>0</v>
      </c>
      <c r="G5" s="47">
        <f t="shared" si="1"/>
        <v>0</v>
      </c>
      <c r="H5" s="68"/>
      <c r="I5" s="45" t="str">
        <f>'6. Finansiering'!B6</f>
        <v>-</v>
      </c>
      <c r="J5" s="46">
        <f>'6. Finansiering'!D6</f>
        <v>0</v>
      </c>
      <c r="K5" s="46">
        <f>'6. Finansiering'!E6</f>
        <v>0</v>
      </c>
      <c r="L5" s="46">
        <f>'6. Finansiering'!F6</f>
        <v>0</v>
      </c>
      <c r="M5" s="46">
        <f>'6. Finansiering'!G6</f>
        <v>0</v>
      </c>
      <c r="N5" s="47">
        <f t="shared" ref="N5:N10" si="2">SUM(J5:M5)</f>
        <v>0</v>
      </c>
    </row>
    <row r="6" spans="1:15" x14ac:dyDescent="0.2">
      <c r="A6" s="44" t="str">
        <f>'Registrering partner'!A12</f>
        <v>Partner 03</v>
      </c>
      <c r="B6" s="45" t="str">
        <f>IF('Registrering partner'!B12=0,"",'Registrering partner'!B12)</f>
        <v/>
      </c>
      <c r="C6" s="46">
        <f>SUMIF('1.Personal'!$B$13:$B$52,Budgetöversikt!A6,'1.Personal'!$M$13:$M$52)</f>
        <v>0</v>
      </c>
      <c r="D6" s="46">
        <f>SUMIF('1.Personal'!$B$13:$B$52,Budgetöversikt!A6,'1.Personal'!$N$13:$N$52)</f>
        <v>0</v>
      </c>
      <c r="E6" s="46">
        <f>SUMIF('1.Personal'!$B$13:$B$52,Budgetöversikt!A6,'1.Personal'!$O$13:$O$52)</f>
        <v>0</v>
      </c>
      <c r="F6" s="46">
        <f>SUMIF('1.Personal'!$B$13:$B$52,Budgetöversikt!A6,'1.Personal'!$P$13:$P$52)</f>
        <v>0</v>
      </c>
      <c r="G6" s="47">
        <f t="shared" si="1"/>
        <v>0</v>
      </c>
      <c r="H6" s="68"/>
      <c r="I6" s="45" t="str">
        <f>'6. Finansiering'!B7</f>
        <v>-</v>
      </c>
      <c r="J6" s="46">
        <f>'6. Finansiering'!D7</f>
        <v>0</v>
      </c>
      <c r="K6" s="46">
        <f>'6. Finansiering'!E7</f>
        <v>0</v>
      </c>
      <c r="L6" s="46">
        <f>'6. Finansiering'!F7</f>
        <v>0</v>
      </c>
      <c r="M6" s="46">
        <f>'6. Finansiering'!G7</f>
        <v>0</v>
      </c>
      <c r="N6" s="47">
        <f t="shared" si="2"/>
        <v>0</v>
      </c>
    </row>
    <row r="7" spans="1:15" x14ac:dyDescent="0.2">
      <c r="A7" s="44" t="str">
        <f>'Registrering partner'!A13</f>
        <v>Partner 04</v>
      </c>
      <c r="B7" s="45" t="str">
        <f>IF('Registrering partner'!B13=0,"",'Registrering partner'!B13)</f>
        <v/>
      </c>
      <c r="C7" s="46">
        <f>SUMIF('1.Personal'!$B$13:$B$52,Budgetöversikt!A7,'1.Personal'!$M$13:$M$52)</f>
        <v>0</v>
      </c>
      <c r="D7" s="46">
        <f>SUMIF('1.Personal'!$B$13:$B$52,Budgetöversikt!A7,'1.Personal'!$N$13:$N$52)</f>
        <v>0</v>
      </c>
      <c r="E7" s="46">
        <f>SUMIF('1.Personal'!$B$13:$B$52,Budgetöversikt!A7,'1.Personal'!$O$13:$O$52)</f>
        <v>0</v>
      </c>
      <c r="F7" s="46">
        <f>SUMIF('1.Personal'!$B$13:$B$52,Budgetöversikt!A7,'1.Personal'!$P$13:$P$52)</f>
        <v>0</v>
      </c>
      <c r="G7" s="47">
        <f t="shared" si="1"/>
        <v>0</v>
      </c>
      <c r="H7" s="68"/>
      <c r="I7" s="45" t="str">
        <f>'6. Finansiering'!B8</f>
        <v>-</v>
      </c>
      <c r="J7" s="46">
        <f>'6. Finansiering'!D8</f>
        <v>0</v>
      </c>
      <c r="K7" s="46">
        <f>'6. Finansiering'!E8</f>
        <v>0</v>
      </c>
      <c r="L7" s="46">
        <f>'6. Finansiering'!F8</f>
        <v>0</v>
      </c>
      <c r="M7" s="46">
        <f>'6. Finansiering'!G8</f>
        <v>0</v>
      </c>
      <c r="N7" s="47">
        <f t="shared" si="2"/>
        <v>0</v>
      </c>
    </row>
    <row r="8" spans="1:15" x14ac:dyDescent="0.2">
      <c r="A8" s="44" t="str">
        <f>'Registrering partner'!A14</f>
        <v>Partner 05</v>
      </c>
      <c r="B8" s="45" t="str">
        <f>IF('Registrering partner'!B14=0,"",'Registrering partner'!B14)</f>
        <v/>
      </c>
      <c r="C8" s="46">
        <f>SUMIF('1.Personal'!$B$13:$B$52,Budgetöversikt!A8,'1.Personal'!$M$13:$M$52)</f>
        <v>0</v>
      </c>
      <c r="D8" s="46">
        <f>SUMIF('1.Personal'!$B$13:$B$52,Budgetöversikt!A8,'1.Personal'!$N$13:$N$52)</f>
        <v>0</v>
      </c>
      <c r="E8" s="46">
        <f>SUMIF('1.Personal'!$B$13:$B$52,Budgetöversikt!A8,'1.Personal'!$O$13:$O$52)</f>
        <v>0</v>
      </c>
      <c r="F8" s="46">
        <f>SUMIF('1.Personal'!$B$13:$B$52,Budgetöversikt!A8,'1.Personal'!$P$13:$P$52)</f>
        <v>0</v>
      </c>
      <c r="G8" s="47">
        <f t="shared" si="1"/>
        <v>0</v>
      </c>
      <c r="H8" s="68"/>
      <c r="I8" s="45" t="str">
        <f>'6. Finansiering'!B9</f>
        <v>-</v>
      </c>
      <c r="J8" s="46">
        <f>'6. Finansiering'!D9</f>
        <v>0</v>
      </c>
      <c r="K8" s="46">
        <f>'6. Finansiering'!E9</f>
        <v>0</v>
      </c>
      <c r="L8" s="46">
        <f>'6. Finansiering'!F9</f>
        <v>0</v>
      </c>
      <c r="M8" s="46">
        <f>'6. Finansiering'!G9</f>
        <v>0</v>
      </c>
      <c r="N8" s="47">
        <f t="shared" si="2"/>
        <v>0</v>
      </c>
    </row>
    <row r="9" spans="1:15" x14ac:dyDescent="0.2">
      <c r="A9" s="44" t="str">
        <f>'Registrering partner'!A15</f>
        <v>Partner 06</v>
      </c>
      <c r="B9" s="45" t="str">
        <f>IF('Registrering partner'!B15=0,"",'Registrering partner'!B15)</f>
        <v/>
      </c>
      <c r="C9" s="46">
        <f>SUMIF('1.Personal'!$B$13:$B$52,Budgetöversikt!A9,'1.Personal'!$M$13:$M$52)</f>
        <v>0</v>
      </c>
      <c r="D9" s="46">
        <f>SUMIF('1.Personal'!$B$13:$B$52,Budgetöversikt!A9,'1.Personal'!$N$13:$N$52)</f>
        <v>0</v>
      </c>
      <c r="E9" s="46">
        <f>SUMIF('1.Personal'!$B$13:$B$52,Budgetöversikt!A9,'1.Personal'!$O$13:$O$52)</f>
        <v>0</v>
      </c>
      <c r="F9" s="46">
        <f>SUMIF('1.Personal'!$B$13:$B$52,Budgetöversikt!A9,'1.Personal'!$P$13:$P$52)</f>
        <v>0</v>
      </c>
      <c r="G9" s="47">
        <f t="shared" si="1"/>
        <v>0</v>
      </c>
      <c r="H9" s="68"/>
      <c r="I9" s="45" t="str">
        <f>'6. Finansiering'!B10</f>
        <v>-</v>
      </c>
      <c r="J9" s="46">
        <f>'6. Finansiering'!D10</f>
        <v>0</v>
      </c>
      <c r="K9" s="46">
        <f>'6. Finansiering'!E10</f>
        <v>0</v>
      </c>
      <c r="L9" s="46">
        <f>'6. Finansiering'!F10</f>
        <v>0</v>
      </c>
      <c r="M9" s="46">
        <f>'6. Finansiering'!G10</f>
        <v>0</v>
      </c>
      <c r="N9" s="47">
        <f t="shared" si="2"/>
        <v>0</v>
      </c>
    </row>
    <row r="10" spans="1:15" ht="13.5" thickBot="1" x14ac:dyDescent="0.25">
      <c r="A10" s="44" t="str">
        <f>'Registrering partner'!A16</f>
        <v>Partner 07</v>
      </c>
      <c r="B10" s="45" t="str">
        <f>IF('Registrering partner'!B16=0,"",'Registrering partner'!B16)</f>
        <v/>
      </c>
      <c r="C10" s="46">
        <f>SUMIF('1.Personal'!$B$13:$B$52,Budgetöversikt!A10,'1.Personal'!$M$13:$M$52)</f>
        <v>0</v>
      </c>
      <c r="D10" s="46">
        <f>SUMIF('1.Personal'!$B$13:$B$52,Budgetöversikt!A10,'1.Personal'!$N$13:$N$52)</f>
        <v>0</v>
      </c>
      <c r="E10" s="46">
        <f>SUMIF('1.Personal'!$B$13:$B$52,Budgetöversikt!A10,'1.Personal'!$O$13:$O$52)</f>
        <v>0</v>
      </c>
      <c r="F10" s="46">
        <f>SUMIF('1.Personal'!$B$13:$B$52,Budgetöversikt!A10,'1.Personal'!$P$13:$P$52)</f>
        <v>0</v>
      </c>
      <c r="G10" s="47">
        <f t="shared" si="1"/>
        <v>0</v>
      </c>
      <c r="H10" s="68"/>
      <c r="I10" s="45" t="str">
        <f>'6. Finansiering'!B11</f>
        <v>-</v>
      </c>
      <c r="J10" s="46">
        <f>'6. Finansiering'!D11</f>
        <v>0</v>
      </c>
      <c r="K10" s="46">
        <f>'6. Finansiering'!E11</f>
        <v>0</v>
      </c>
      <c r="L10" s="46">
        <f>'6. Finansiering'!F11</f>
        <v>0</v>
      </c>
      <c r="M10" s="46">
        <f>'6. Finansiering'!G11</f>
        <v>0</v>
      </c>
      <c r="N10" s="47">
        <f t="shared" si="2"/>
        <v>0</v>
      </c>
    </row>
    <row r="11" spans="1:15" ht="13.5" thickTop="1" x14ac:dyDescent="0.2">
      <c r="A11" s="36">
        <v>2</v>
      </c>
      <c r="B11" s="37" t="s">
        <v>12</v>
      </c>
      <c r="C11" s="38">
        <f>SUM(C12:C18)</f>
        <v>0</v>
      </c>
      <c r="D11" s="38">
        <f>SUM(D12:D18)</f>
        <v>0</v>
      </c>
      <c r="E11" s="38">
        <f t="shared" ref="E11:F11" si="3">SUM(E12:E18)</f>
        <v>0</v>
      </c>
      <c r="F11" s="38">
        <f t="shared" si="3"/>
        <v>0</v>
      </c>
      <c r="G11" s="39">
        <f>SUM(G12:G18)</f>
        <v>0</v>
      </c>
      <c r="H11" s="117"/>
      <c r="I11" s="70" t="str">
        <f>IF('6. Finansiering'!A20=0,"-",'6. Finansiering'!A20)</f>
        <v>-</v>
      </c>
      <c r="J11" s="46">
        <f>'6. Finansiering'!D20</f>
        <v>0</v>
      </c>
      <c r="K11" s="46">
        <f>'6. Finansiering'!E20</f>
        <v>0</v>
      </c>
      <c r="L11" s="46">
        <f>'6. Finansiering'!F20</f>
        <v>0</v>
      </c>
      <c r="M11" s="46">
        <f>'6. Finansiering'!G20</f>
        <v>0</v>
      </c>
      <c r="N11" s="43">
        <f>SUM(J11:M11)</f>
        <v>0</v>
      </c>
    </row>
    <row r="12" spans="1:15" x14ac:dyDescent="0.2">
      <c r="A12" s="40" t="str">
        <f>'Registrering partner'!A10</f>
        <v>Partner 01/ sökande</v>
      </c>
      <c r="B12" s="41" t="str">
        <f>IF('Registrering partner'!B10=0,"",'Registrering partner'!B10)</f>
        <v/>
      </c>
      <c r="C12" s="42">
        <f>IF('Översikt Faktiska'!$I$34&lt;0.714285714285714,'Översikt Faktiska'!C12,0)</f>
        <v>0</v>
      </c>
      <c r="D12" s="42">
        <f>IF('Översikt Faktiska'!$I$34&lt;0.714285714285714,'Översikt Faktiska'!D12,0)</f>
        <v>0</v>
      </c>
      <c r="E12" s="42">
        <f>IF('Översikt Faktiska'!$I$34&lt;0.714285714285714,'Översikt Faktiska'!E12,0)</f>
        <v>0</v>
      </c>
      <c r="F12" s="42">
        <f>IF('Översikt Faktiska'!$I$34&lt;0.714285714285714,'Översikt Faktiska'!F12,0)</f>
        <v>0</v>
      </c>
      <c r="G12" s="43">
        <f>SUM(C12:F12)</f>
        <v>0</v>
      </c>
      <c r="H12" s="68"/>
      <c r="I12" s="67" t="str">
        <f>IF('6. Finansiering'!A21=0,"-",'6. Finansiering'!A21)</f>
        <v>-</v>
      </c>
      <c r="J12" s="46">
        <f>'6. Finansiering'!D21</f>
        <v>0</v>
      </c>
      <c r="K12" s="46">
        <f>'6. Finansiering'!E21</f>
        <v>0</v>
      </c>
      <c r="L12" s="46">
        <f>'6. Finansiering'!F21</f>
        <v>0</v>
      </c>
      <c r="M12" s="46">
        <f>'6. Finansiering'!G21</f>
        <v>0</v>
      </c>
      <c r="N12" s="47">
        <f t="shared" ref="N12:N13" si="4">SUM(J12:M12)</f>
        <v>0</v>
      </c>
    </row>
    <row r="13" spans="1:15" x14ac:dyDescent="0.2">
      <c r="A13" s="44" t="str">
        <f>'Registrering partner'!A11</f>
        <v>Partner 02</v>
      </c>
      <c r="B13" s="45" t="str">
        <f>IF('Registrering partner'!B11=0,"",'Registrering partner'!B11)</f>
        <v/>
      </c>
      <c r="C13" s="46">
        <f>IF('Översikt Faktiska'!$I$34&lt;0.714285714285714,'Översikt Faktiska'!C13,0)</f>
        <v>0</v>
      </c>
      <c r="D13" s="46">
        <f>IF('Översikt Faktiska'!$I$34&lt;0.714285714285714,'Översikt Faktiska'!D13,0)</f>
        <v>0</v>
      </c>
      <c r="E13" s="46">
        <f>IF('Översikt Faktiska'!$I$34&lt;0.714285714285714,'Översikt Faktiska'!E13,0)</f>
        <v>0</v>
      </c>
      <c r="F13" s="46">
        <f>IF('Översikt Faktiska'!$I$34&lt;0.714285714285714,'Översikt Faktiska'!F13,0)</f>
        <v>0</v>
      </c>
      <c r="G13" s="47">
        <f t="shared" ref="G13:G18" si="5">SUM(C13:F13)</f>
        <v>0</v>
      </c>
      <c r="H13" s="68"/>
      <c r="I13" s="69" t="str">
        <f>IF('6. Finansiering'!A21=0,"-",'6. Finansiering'!A21)</f>
        <v>-</v>
      </c>
      <c r="J13" s="46">
        <f>'6. Finansiering'!D22</f>
        <v>0</v>
      </c>
      <c r="K13" s="46">
        <f>'6. Finansiering'!E22</f>
        <v>0</v>
      </c>
      <c r="L13" s="46">
        <f>'6. Finansiering'!F22</f>
        <v>0</v>
      </c>
      <c r="M13" s="46">
        <f>'6. Finansiering'!G22</f>
        <v>0</v>
      </c>
      <c r="N13" s="47">
        <f t="shared" si="4"/>
        <v>0</v>
      </c>
    </row>
    <row r="14" spans="1:15" x14ac:dyDescent="0.2">
      <c r="A14" s="44" t="str">
        <f>'Registrering partner'!A12</f>
        <v>Partner 03</v>
      </c>
      <c r="B14" s="45" t="str">
        <f>IF('Registrering partner'!B12=0,"",'Registrering partner'!B12)</f>
        <v/>
      </c>
      <c r="C14" s="46">
        <f>IF('Översikt Faktiska'!$I$34&lt;0.714285714285714,'Översikt Faktiska'!C14,0)</f>
        <v>0</v>
      </c>
      <c r="D14" s="46">
        <f>IF('Översikt Faktiska'!$I$34&lt;0.714285714285714,'Översikt Faktiska'!D14,0)</f>
        <v>0</v>
      </c>
      <c r="E14" s="46">
        <f>IF('Översikt Faktiska'!$I$34&lt;0.714285714285714,'Översikt Faktiska'!E14,0)</f>
        <v>0</v>
      </c>
      <c r="F14" s="46">
        <f>IF('Översikt Faktiska'!$I$34&lt;0.714285714285714,'Översikt Faktiska'!F14,0)</f>
        <v>0</v>
      </c>
      <c r="G14" s="47">
        <f t="shared" si="5"/>
        <v>0</v>
      </c>
      <c r="I14" s="48" t="s">
        <v>62</v>
      </c>
      <c r="J14" s="49">
        <f>SUM(J15:J20)</f>
        <v>0</v>
      </c>
      <c r="K14" s="49">
        <f t="shared" ref="K14:N14" si="6">SUM(K15:K20)</f>
        <v>0</v>
      </c>
      <c r="L14" s="49">
        <f t="shared" si="6"/>
        <v>0</v>
      </c>
      <c r="M14" s="49">
        <f t="shared" si="6"/>
        <v>0</v>
      </c>
      <c r="N14" s="120">
        <f t="shared" si="6"/>
        <v>0</v>
      </c>
      <c r="O14" s="119"/>
    </row>
    <row r="15" spans="1:15" x14ac:dyDescent="0.2">
      <c r="A15" s="44" t="str">
        <f>'Registrering partner'!A13</f>
        <v>Partner 04</v>
      </c>
      <c r="B15" s="45" t="str">
        <f>IF('Registrering partner'!B13=0,"",'Registrering partner'!B13)</f>
        <v/>
      </c>
      <c r="C15" s="46">
        <f>IF('Översikt Faktiska'!$I$34&lt;0.714285714285714,'Översikt Faktiska'!C15,0)</f>
        <v>0</v>
      </c>
      <c r="D15" s="46">
        <f>IF('Översikt Faktiska'!$I$34&lt;0.714285714285714,'Översikt Faktiska'!D15,0)</f>
        <v>0</v>
      </c>
      <c r="E15" s="46">
        <f>IF('Översikt Faktiska'!$I$34&lt;0.714285714285714,'Översikt Faktiska'!E15,0)</f>
        <v>0</v>
      </c>
      <c r="F15" s="46">
        <f>IF('Översikt Faktiska'!$I$34&lt;0.714285714285714,'Översikt Faktiska'!F15,0)</f>
        <v>0</v>
      </c>
      <c r="G15" s="47">
        <f t="shared" si="5"/>
        <v>0</v>
      </c>
      <c r="I15" s="71" t="str">
        <f>'6. Finansiering'!B14</f>
        <v>-</v>
      </c>
      <c r="J15" s="46">
        <f>'6. Finansiering'!D14</f>
        <v>0</v>
      </c>
      <c r="K15" s="46">
        <f>'6. Finansiering'!E14</f>
        <v>0</v>
      </c>
      <c r="L15" s="46">
        <f>'6. Finansiering'!F14</f>
        <v>0</v>
      </c>
      <c r="M15" s="46">
        <f>'6. Finansiering'!G14</f>
        <v>0</v>
      </c>
      <c r="N15" s="43">
        <f t="shared" ref="N15:N17" si="7">SUM(J15:M15)</f>
        <v>0</v>
      </c>
    </row>
    <row r="16" spans="1:15" x14ac:dyDescent="0.2">
      <c r="A16" s="44" t="str">
        <f>'Registrering partner'!A14</f>
        <v>Partner 05</v>
      </c>
      <c r="B16" s="45" t="str">
        <f>IF('Registrering partner'!B14=0,"",'Registrering partner'!B14)</f>
        <v/>
      </c>
      <c r="C16" s="46">
        <f>IF('Översikt Faktiska'!$I$34&lt;0.714285714285714,'Översikt Faktiska'!C16,0)</f>
        <v>0</v>
      </c>
      <c r="D16" s="46">
        <f>IF('Översikt Faktiska'!$I$34&lt;0.714285714285714,'Översikt Faktiska'!D16,0)</f>
        <v>0</v>
      </c>
      <c r="E16" s="46">
        <f>IF('Översikt Faktiska'!$I$34&lt;0.714285714285714,'Översikt Faktiska'!E16,0)</f>
        <v>0</v>
      </c>
      <c r="F16" s="46">
        <f>IF('Översikt Faktiska'!$I$34&lt;0.714285714285714,'Översikt Faktiska'!F16,0)</f>
        <v>0</v>
      </c>
      <c r="G16" s="47">
        <f t="shared" si="5"/>
        <v>0</v>
      </c>
      <c r="I16" s="70" t="str">
        <f>'6. Finansiering'!B15</f>
        <v>-</v>
      </c>
      <c r="J16" s="46">
        <f>'6. Finansiering'!D15</f>
        <v>0</v>
      </c>
      <c r="K16" s="46">
        <f>'6. Finansiering'!E15</f>
        <v>0</v>
      </c>
      <c r="L16" s="46">
        <f>'6. Finansiering'!F15</f>
        <v>0</v>
      </c>
      <c r="M16" s="46">
        <f>'6. Finansiering'!G15</f>
        <v>0</v>
      </c>
      <c r="N16" s="47">
        <f t="shared" si="7"/>
        <v>0</v>
      </c>
    </row>
    <row r="17" spans="1:20" x14ac:dyDescent="0.2">
      <c r="A17" s="44" t="str">
        <f>'Registrering partner'!A15</f>
        <v>Partner 06</v>
      </c>
      <c r="B17" s="45" t="str">
        <f>IF('Registrering partner'!B15=0,"",'Registrering partner'!B15)</f>
        <v/>
      </c>
      <c r="C17" s="46">
        <f>IF('Översikt Faktiska'!$I$34&lt;0.714285714285714,'Översikt Faktiska'!C17,0)</f>
        <v>0</v>
      </c>
      <c r="D17" s="46">
        <f>IF('Översikt Faktiska'!$I$34&lt;0.714285714285714,'Översikt Faktiska'!D17,0)</f>
        <v>0</v>
      </c>
      <c r="E17" s="46">
        <f>IF('Översikt Faktiska'!$I$34&lt;0.714285714285714,'Översikt Faktiska'!E17,0)</f>
        <v>0</v>
      </c>
      <c r="F17" s="46">
        <f>IF('Översikt Faktiska'!$I$34&lt;0.714285714285714,'Översikt Faktiska'!F17,0)</f>
        <v>0</v>
      </c>
      <c r="G17" s="47">
        <f t="shared" si="5"/>
        <v>0</v>
      </c>
      <c r="I17" s="70" t="str">
        <f>'6. Finansiering'!B16</f>
        <v>-</v>
      </c>
      <c r="J17" s="46">
        <f>'6. Finansiering'!D16</f>
        <v>0</v>
      </c>
      <c r="K17" s="46">
        <f>'6. Finansiering'!E16</f>
        <v>0</v>
      </c>
      <c r="L17" s="46">
        <f>'6. Finansiering'!F16</f>
        <v>0</v>
      </c>
      <c r="M17" s="46">
        <f>'6. Finansiering'!G16</f>
        <v>0</v>
      </c>
      <c r="N17" s="47">
        <f t="shared" si="7"/>
        <v>0</v>
      </c>
    </row>
    <row r="18" spans="1:20" ht="13.5" thickBot="1" x14ac:dyDescent="0.25">
      <c r="A18" s="44" t="str">
        <f>'Registrering partner'!A16</f>
        <v>Partner 07</v>
      </c>
      <c r="B18" s="45" t="str">
        <f>IF('Registrering partner'!B16=0,"",'Registrering partner'!B16)</f>
        <v/>
      </c>
      <c r="C18" s="46">
        <f>IF('Översikt Faktiska'!$I$34&lt;0.714285714285714,'Översikt Faktiska'!C18,0)</f>
        <v>0</v>
      </c>
      <c r="D18" s="46">
        <f>IF('Översikt Faktiska'!$I$34&lt;0.714285714285714,'Översikt Faktiska'!D18,0)</f>
        <v>0</v>
      </c>
      <c r="E18" s="46">
        <f>IF('Översikt Faktiska'!$I$34&lt;0.714285714285714,'Översikt Faktiska'!E18,0)</f>
        <v>0</v>
      </c>
      <c r="F18" s="46">
        <f>IF('Översikt Faktiska'!$I$34&lt;0.714285714285714,'Översikt Faktiska'!F18,0)</f>
        <v>0</v>
      </c>
      <c r="G18" s="47">
        <f t="shared" si="5"/>
        <v>0</v>
      </c>
      <c r="I18" s="70" t="str">
        <f>IF('6. Finansiering'!A25=0,"-",'6. Finansiering'!A25)</f>
        <v>-</v>
      </c>
      <c r="J18" s="46">
        <f>'6. Finansiering'!D25</f>
        <v>0</v>
      </c>
      <c r="K18" s="46">
        <f>'6. Finansiering'!E25</f>
        <v>0</v>
      </c>
      <c r="L18" s="46">
        <f>'6. Finansiering'!F25</f>
        <v>0</v>
      </c>
      <c r="M18" s="46">
        <f>'6. Finansiering'!G25</f>
        <v>0</v>
      </c>
      <c r="N18" s="43">
        <f t="shared" ref="N18:N20" si="8">SUM(J18:M18)</f>
        <v>0</v>
      </c>
    </row>
    <row r="19" spans="1:20" ht="13.5" thickTop="1" x14ac:dyDescent="0.2">
      <c r="A19" s="36">
        <v>3</v>
      </c>
      <c r="B19" s="37" t="s">
        <v>52</v>
      </c>
      <c r="C19" s="38">
        <f>SUM(C20:C26)</f>
        <v>0</v>
      </c>
      <c r="D19" s="38">
        <f t="shared" ref="D19:F19" si="9">SUM(D20:D26)</f>
        <v>0</v>
      </c>
      <c r="E19" s="38">
        <f t="shared" si="9"/>
        <v>0</v>
      </c>
      <c r="F19" s="38">
        <f t="shared" si="9"/>
        <v>0</v>
      </c>
      <c r="G19" s="39">
        <f>SUM(G20:G26)</f>
        <v>0</v>
      </c>
      <c r="I19" s="70" t="str">
        <f>IF('6. Finansiering'!A26=0,"-",'6. Finansiering'!A26)</f>
        <v>-</v>
      </c>
      <c r="J19" s="46">
        <f>'6. Finansiering'!D26</f>
        <v>0</v>
      </c>
      <c r="K19" s="46">
        <f>'6. Finansiering'!E26</f>
        <v>0</v>
      </c>
      <c r="L19" s="46">
        <f>'6. Finansiering'!F26</f>
        <v>0</v>
      </c>
      <c r="M19" s="46">
        <f>'6. Finansiering'!G26</f>
        <v>0</v>
      </c>
      <c r="N19" s="47">
        <f t="shared" si="8"/>
        <v>0</v>
      </c>
    </row>
    <row r="20" spans="1:20" x14ac:dyDescent="0.2">
      <c r="A20" s="53" t="str">
        <f>'Registrering partner'!A10</f>
        <v>Partner 01/ sökande</v>
      </c>
      <c r="B20" s="54" t="str">
        <f>IF('Registrering partner'!B10=0,"",'Registrering partner'!B10)</f>
        <v/>
      </c>
      <c r="C20" s="42">
        <f>IF('Översikt Faktiska'!$I$34&lt;0.714285714285714,'Översikt Faktiska'!C20,0)</f>
        <v>0</v>
      </c>
      <c r="D20" s="42">
        <f>IF('Översikt Faktiska'!$I$34&lt;0.714285714285714,'Översikt Faktiska'!D20,0)</f>
        <v>0</v>
      </c>
      <c r="E20" s="42">
        <f>IF('Översikt Faktiska'!$I$34&lt;0.714285714285714,'Översikt Faktiska'!E20,0)</f>
        <v>0</v>
      </c>
      <c r="F20" s="42">
        <f>IF('Översikt Faktiska'!$I$34&lt;0.714285714285714,'Översikt Faktiska'!F20,0)</f>
        <v>0</v>
      </c>
      <c r="G20" s="43">
        <f>SUM(C20:F20)</f>
        <v>0</v>
      </c>
      <c r="I20" s="70" t="str">
        <f>IF('6. Finansiering'!A27=0,"-",'6. Finansiering'!A27)</f>
        <v>-</v>
      </c>
      <c r="J20" s="46">
        <f>'6. Finansiering'!D27</f>
        <v>0</v>
      </c>
      <c r="K20" s="46">
        <f>'6. Finansiering'!E27</f>
        <v>0</v>
      </c>
      <c r="L20" s="46">
        <f>'6. Finansiering'!F27</f>
        <v>0</v>
      </c>
      <c r="M20" s="46">
        <f>'6. Finansiering'!G27</f>
        <v>0</v>
      </c>
      <c r="N20" s="47">
        <f t="shared" si="8"/>
        <v>0</v>
      </c>
    </row>
    <row r="21" spans="1:20" ht="13.5" thickBot="1" x14ac:dyDescent="0.25">
      <c r="A21" s="53" t="str">
        <f>'Registrering partner'!A11</f>
        <v>Partner 02</v>
      </c>
      <c r="B21" s="54" t="str">
        <f>IF('Registrering partner'!B11=0,"",'Registrering partner'!B11)</f>
        <v/>
      </c>
      <c r="C21" s="46">
        <f>IF('Översikt Faktiska'!$I$34&lt;0.714285714285714,'Översikt Faktiska'!C21,0)</f>
        <v>0</v>
      </c>
      <c r="D21" s="46">
        <f>IF('Översikt Faktiska'!$I$34&lt;0.714285714285714,'Översikt Faktiska'!D21,0)</f>
        <v>0</v>
      </c>
      <c r="E21" s="46">
        <f>IF('Översikt Faktiska'!$I$34&lt;0.714285714285714,'Översikt Faktiska'!E21,0)</f>
        <v>0</v>
      </c>
      <c r="F21" s="46">
        <f>IF('Översikt Faktiska'!$I$34&lt;0.714285714285714,'Översikt Faktiska'!F21,0)</f>
        <v>0</v>
      </c>
      <c r="G21" s="47">
        <f t="shared" ref="G21:G26" si="10">SUM(C21:F21)</f>
        <v>0</v>
      </c>
      <c r="I21" s="50" t="s">
        <v>53</v>
      </c>
      <c r="J21" s="51">
        <f>J14+J3</f>
        <v>0</v>
      </c>
      <c r="K21" s="51">
        <f t="shared" ref="K21:N21" si="11">K14+K3</f>
        <v>0</v>
      </c>
      <c r="L21" s="51">
        <f t="shared" si="11"/>
        <v>0</v>
      </c>
      <c r="M21" s="51">
        <f t="shared" si="11"/>
        <v>0</v>
      </c>
      <c r="N21" s="51">
        <f t="shared" si="11"/>
        <v>0</v>
      </c>
      <c r="O21" s="119"/>
    </row>
    <row r="22" spans="1:20" ht="13.5" thickTop="1" x14ac:dyDescent="0.2">
      <c r="A22" s="53" t="str">
        <f>'Registrering partner'!A12</f>
        <v>Partner 03</v>
      </c>
      <c r="B22" s="54" t="str">
        <f>IF('Registrering partner'!B12=0,"",'Registrering partner'!B12)</f>
        <v/>
      </c>
      <c r="C22" s="46">
        <f>IF('Översikt Faktiska'!$I$34&lt;0.714285714285714,'Översikt Faktiska'!C22,0)</f>
        <v>0</v>
      </c>
      <c r="D22" s="46">
        <f>IF('Översikt Faktiska'!$I$34&lt;0.714285714285714,'Översikt Faktiska'!D22,0)</f>
        <v>0</v>
      </c>
      <c r="E22" s="46">
        <f>IF('Översikt Faktiska'!$I$34&lt;0.714285714285714,'Översikt Faktiska'!E22,0)</f>
        <v>0</v>
      </c>
      <c r="F22" s="46">
        <f>IF('Översikt Faktiska'!$I$34&lt;0.714285714285714,'Översikt Faktiska'!F22,0)</f>
        <v>0</v>
      </c>
      <c r="G22" s="47">
        <f t="shared" si="10"/>
        <v>0</v>
      </c>
      <c r="P22" s="195"/>
    </row>
    <row r="23" spans="1:20" x14ac:dyDescent="0.2">
      <c r="A23" s="53" t="str">
        <f>'Registrering partner'!A13</f>
        <v>Partner 04</v>
      </c>
      <c r="B23" s="54" t="str">
        <f>IF('Registrering partner'!B13=0,"",'Registrering partner'!B13)</f>
        <v/>
      </c>
      <c r="C23" s="46">
        <f>IF('Översikt Faktiska'!$I$34&lt;0.714285714285714,'Översikt Faktiska'!C23,0)</f>
        <v>0</v>
      </c>
      <c r="D23" s="46">
        <f>IF('Översikt Faktiska'!$I$34&lt;0.714285714285714,'Översikt Faktiska'!D23,0)</f>
        <v>0</v>
      </c>
      <c r="E23" s="46">
        <f>IF('Översikt Faktiska'!$I$34&lt;0.714285714285714,'Översikt Faktiska'!E23,0)</f>
        <v>0</v>
      </c>
      <c r="F23" s="46">
        <f>IF('Översikt Faktiska'!$I$34&lt;0.714285714285714,'Översikt Faktiska'!F23,0)</f>
        <v>0</v>
      </c>
      <c r="G23" s="47">
        <f t="shared" si="10"/>
        <v>0</v>
      </c>
    </row>
    <row r="24" spans="1:20" ht="13.5" thickBot="1" x14ac:dyDescent="0.25">
      <c r="A24" s="53" t="str">
        <f>'Registrering partner'!A14</f>
        <v>Partner 05</v>
      </c>
      <c r="B24" s="54" t="str">
        <f>IF('Registrering partner'!B14=0,"",'Registrering partner'!B14)</f>
        <v/>
      </c>
      <c r="C24" s="46">
        <f>IF('Översikt Faktiska'!$I$34&lt;0.714285714285714,'Översikt Faktiska'!C24,0)</f>
        <v>0</v>
      </c>
      <c r="D24" s="46">
        <f>IF('Översikt Faktiska'!$I$34&lt;0.714285714285714,'Översikt Faktiska'!D24,0)</f>
        <v>0</v>
      </c>
      <c r="E24" s="46">
        <f>IF('Översikt Faktiska'!$I$34&lt;0.714285714285714,'Översikt Faktiska'!E24,0)</f>
        <v>0</v>
      </c>
      <c r="F24" s="46">
        <f>IF('Översikt Faktiska'!$I$34&lt;0.714285714285714,'Översikt Faktiska'!F24,0)</f>
        <v>0</v>
      </c>
      <c r="G24" s="47">
        <f t="shared" si="10"/>
        <v>0</v>
      </c>
    </row>
    <row r="25" spans="1:20" ht="20.25" thickTop="1" thickBot="1" x14ac:dyDescent="0.25">
      <c r="A25" s="53" t="str">
        <f>'Registrering partner'!A15</f>
        <v>Partner 06</v>
      </c>
      <c r="B25" s="54" t="str">
        <f>IF('Registrering partner'!B15=0,"",'Registrering partner'!B15)</f>
        <v/>
      </c>
      <c r="C25" s="46">
        <f>IF('Översikt Faktiska'!$I$34&lt;0.714285714285714,'Översikt Faktiska'!C25,0)</f>
        <v>0</v>
      </c>
      <c r="D25" s="46">
        <f>IF('Översikt Faktiska'!$I$34&lt;0.714285714285714,'Översikt Faktiska'!D25,0)</f>
        <v>0</v>
      </c>
      <c r="E25" s="46">
        <f>IF('Översikt Faktiska'!$I$34&lt;0.714285714285714,'Översikt Faktiska'!E25,0)</f>
        <v>0</v>
      </c>
      <c r="F25" s="46">
        <f>IF('Översikt Faktiska'!$I$34&lt;0.714285714285714,'Översikt Faktiska'!F25,0)</f>
        <v>0</v>
      </c>
      <c r="G25" s="47">
        <f t="shared" si="10"/>
        <v>0</v>
      </c>
      <c r="I25" s="56" t="s">
        <v>54</v>
      </c>
      <c r="J25" s="126">
        <v>2023</v>
      </c>
      <c r="K25" s="126">
        <v>2024</v>
      </c>
      <c r="L25" s="126">
        <v>2025</v>
      </c>
      <c r="M25" s="126">
        <v>2026</v>
      </c>
      <c r="N25" s="57" t="s">
        <v>48</v>
      </c>
    </row>
    <row r="26" spans="1:20" ht="14.25" thickTop="1" thickBot="1" x14ac:dyDescent="0.25">
      <c r="A26" s="53" t="str">
        <f>'Registrering partner'!A16</f>
        <v>Partner 07</v>
      </c>
      <c r="B26" s="54" t="str">
        <f>IF('Registrering partner'!B16=0,"",'Registrering partner'!B16)</f>
        <v/>
      </c>
      <c r="C26" s="46">
        <f>IF('Översikt Faktiska'!$I$34&lt;0.714285714285714,'Översikt Faktiska'!C26,0)</f>
        <v>0</v>
      </c>
      <c r="D26" s="46">
        <f>IF('Översikt Faktiska'!$I$34&lt;0.714285714285714,'Översikt Faktiska'!D26,0)</f>
        <v>0</v>
      </c>
      <c r="E26" s="46">
        <f>IF('Översikt Faktiska'!$I$34&lt;0.714285714285714,'Översikt Faktiska'!E26,0)</f>
        <v>0</v>
      </c>
      <c r="F26" s="46">
        <f>IF('Översikt Faktiska'!$I$34&lt;0.714285714285714,'Översikt Faktiska'!F26,0)</f>
        <v>0</v>
      </c>
      <c r="G26" s="47">
        <f t="shared" si="10"/>
        <v>0</v>
      </c>
      <c r="I26" s="58" t="s">
        <v>55</v>
      </c>
      <c r="J26" s="59">
        <f>C45-J21</f>
        <v>0</v>
      </c>
      <c r="K26" s="59">
        <f>D45-K21</f>
        <v>0</v>
      </c>
      <c r="L26" s="59">
        <f>E45-L21</f>
        <v>0</v>
      </c>
      <c r="M26" s="59">
        <f>F45-M21</f>
        <v>0</v>
      </c>
      <c r="N26" s="60">
        <f>G45-N21</f>
        <v>0</v>
      </c>
    </row>
    <row r="27" spans="1:20" ht="13.5" thickTop="1" x14ac:dyDescent="0.2">
      <c r="A27" s="36">
        <v>4</v>
      </c>
      <c r="B27" s="37" t="s">
        <v>83</v>
      </c>
      <c r="C27" s="38">
        <f>SUM(C28:C34)</f>
        <v>0</v>
      </c>
      <c r="D27" s="38">
        <f t="shared" ref="D27:F27" si="12">SUM(D28:D34)</f>
        <v>0</v>
      </c>
      <c r="E27" s="38">
        <f t="shared" si="12"/>
        <v>0</v>
      </c>
      <c r="F27" s="38">
        <f t="shared" si="12"/>
        <v>0</v>
      </c>
      <c r="G27" s="39">
        <f>SUM(G28:G34)</f>
        <v>0</v>
      </c>
    </row>
    <row r="28" spans="1:20" ht="13.5" thickBot="1" x14ac:dyDescent="0.25">
      <c r="A28" s="53" t="str">
        <f>'Registrering partner'!A10</f>
        <v>Partner 01/ sökande</v>
      </c>
      <c r="B28" s="54" t="str">
        <f>IF('Registrering partner'!B10=0,"",'Registrering partner'!B10)</f>
        <v/>
      </c>
      <c r="C28" s="42">
        <f>IF('Översikt Faktiska'!$I$34&lt;0.714285714285714,'Översikt Faktiska'!C28,0)</f>
        <v>0</v>
      </c>
      <c r="D28" s="42">
        <f>IF('Översikt Faktiska'!$I$34&lt;0.714285714285714,'Översikt Faktiska'!D28,0)</f>
        <v>0</v>
      </c>
      <c r="E28" s="42">
        <f>IF('Översikt Faktiska'!$I$34&lt;0.714285714285714,'Översikt Faktiska'!E28,0)</f>
        <v>0</v>
      </c>
      <c r="F28" s="42">
        <f>IF('Översikt Faktiska'!$I$34&lt;0.714285714285714,'Översikt Faktiska'!F28,0)</f>
        <v>0</v>
      </c>
      <c r="G28" s="55">
        <f>SUM(C28:F28)</f>
        <v>0</v>
      </c>
    </row>
    <row r="29" spans="1:20" ht="16.5" thickTop="1" x14ac:dyDescent="0.25">
      <c r="A29" s="53" t="str">
        <f>'Registrering partner'!A11</f>
        <v>Partner 02</v>
      </c>
      <c r="B29" s="54" t="str">
        <f>IF('Registrering partner'!B11=0,"",'Registrering partner'!B11)</f>
        <v/>
      </c>
      <c r="C29" s="46">
        <f>IF('Översikt Faktiska'!$I$34&lt;0.714285714285714,'Översikt Faktiska'!C29,0)</f>
        <v>0</v>
      </c>
      <c r="D29" s="46">
        <f>IF('Översikt Faktiska'!$I$34&lt;0.714285714285714,'Översikt Faktiska'!D29,0)</f>
        <v>0</v>
      </c>
      <c r="E29" s="46">
        <f>IF('Översikt Faktiska'!$I$34&lt;0.714285714285714,'Översikt Faktiska'!E29,0)</f>
        <v>0</v>
      </c>
      <c r="F29" s="46">
        <f>IF('Översikt Faktiska'!$I$34&lt;0.714285714285714,'Översikt Faktiska'!F29,0)</f>
        <v>0</v>
      </c>
      <c r="G29" s="55">
        <f t="shared" ref="G29:G34" si="13">SUM(C29:F29)</f>
        <v>0</v>
      </c>
      <c r="I29" s="82" t="s">
        <v>56</v>
      </c>
      <c r="J29" s="83"/>
      <c r="K29" s="83"/>
      <c r="L29" s="83"/>
      <c r="M29" s="83"/>
      <c r="N29" s="84"/>
    </row>
    <row r="30" spans="1:20" ht="13.5" thickBot="1" x14ac:dyDescent="0.25">
      <c r="A30" s="53" t="str">
        <f>'Registrering partner'!A12</f>
        <v>Partner 03</v>
      </c>
      <c r="B30" s="54" t="str">
        <f>IF('Registrering partner'!B12=0,"",'Registrering partner'!B12)</f>
        <v/>
      </c>
      <c r="C30" s="46">
        <f>IF('Översikt Faktiska'!$I$34&lt;0.714285714285714,'Översikt Faktiska'!C30,0)</f>
        <v>0</v>
      </c>
      <c r="D30" s="46">
        <f>IF('Översikt Faktiska'!$I$34&lt;0.714285714285714,'Översikt Faktiska'!D30,0)</f>
        <v>0</v>
      </c>
      <c r="E30" s="46">
        <f>IF('Översikt Faktiska'!$I$34&lt;0.714285714285714,'Översikt Faktiska'!E30,0)</f>
        <v>0</v>
      </c>
      <c r="F30" s="46">
        <f>IF('Översikt Faktiska'!$I$34&lt;0.714285714285714,'Översikt Faktiska'!F30,0)</f>
        <v>0</v>
      </c>
      <c r="G30" s="55">
        <f t="shared" si="13"/>
        <v>0</v>
      </c>
      <c r="I30" s="85" t="s">
        <v>57</v>
      </c>
      <c r="J30" s="86"/>
      <c r="K30" s="86"/>
      <c r="L30" s="86"/>
      <c r="M30" s="86"/>
      <c r="N30" s="87">
        <f>IF(ISERROR(N26/G45),0,N26/G45)</f>
        <v>0</v>
      </c>
      <c r="O30" s="234" t="str">
        <f>IF(N30&gt;'Registrering partner'!B7,"OBS. Stödandel är större än angiven EU-finansieringsgrad ","")</f>
        <v/>
      </c>
      <c r="P30" s="235"/>
      <c r="Q30" s="235"/>
      <c r="R30" s="235"/>
      <c r="S30" s="235"/>
      <c r="T30" s="235"/>
    </row>
    <row r="31" spans="1:20" ht="13.5" thickTop="1" x14ac:dyDescent="0.2">
      <c r="A31" s="53" t="str">
        <f>'Registrering partner'!A13</f>
        <v>Partner 04</v>
      </c>
      <c r="B31" s="54" t="str">
        <f>IF('Registrering partner'!B13=0,"",'Registrering partner'!B13)</f>
        <v/>
      </c>
      <c r="C31" s="46">
        <f>IF('Översikt Faktiska'!$I$34&lt;0.714285714285714,'Översikt Faktiska'!C31,0)</f>
        <v>0</v>
      </c>
      <c r="D31" s="46">
        <f>IF('Översikt Faktiska'!$I$34&lt;0.714285714285714,'Översikt Faktiska'!D31,0)</f>
        <v>0</v>
      </c>
      <c r="E31" s="46">
        <f>IF('Översikt Faktiska'!$I$34&lt;0.714285714285714,'Översikt Faktiska'!E31,0)</f>
        <v>0</v>
      </c>
      <c r="F31" s="46">
        <f>IF('Översikt Faktiska'!$I$34&lt;0.714285714285714,'Översikt Faktiska'!F31,0)</f>
        <v>0</v>
      </c>
      <c r="G31" s="55">
        <f t="shared" si="13"/>
        <v>0</v>
      </c>
    </row>
    <row r="32" spans="1:20" x14ac:dyDescent="0.2">
      <c r="A32" s="53" t="str">
        <f>'Registrering partner'!A14</f>
        <v>Partner 05</v>
      </c>
      <c r="B32" s="54" t="str">
        <f>IF('Registrering partner'!B14=0,"",'Registrering partner'!B14)</f>
        <v/>
      </c>
      <c r="C32" s="46">
        <f>IF('Översikt Faktiska'!$I$34&lt;0.714285714285714,'Översikt Faktiska'!C32,0)</f>
        <v>0</v>
      </c>
      <c r="D32" s="46">
        <f>IF('Översikt Faktiska'!$I$34&lt;0.714285714285714,'Översikt Faktiska'!D32,0)</f>
        <v>0</v>
      </c>
      <c r="E32" s="46">
        <f>IF('Översikt Faktiska'!$I$34&lt;0.714285714285714,'Översikt Faktiska'!E32,0)</f>
        <v>0</v>
      </c>
      <c r="F32" s="46">
        <f>IF('Översikt Faktiska'!$I$34&lt;0.714285714285714,'Översikt Faktiska'!F32,0)</f>
        <v>0</v>
      </c>
      <c r="G32" s="55">
        <f t="shared" si="13"/>
        <v>0</v>
      </c>
    </row>
    <row r="33" spans="1:14" x14ac:dyDescent="0.2">
      <c r="A33" s="53" t="str">
        <f>'Registrering partner'!A15</f>
        <v>Partner 06</v>
      </c>
      <c r="B33" s="54" t="str">
        <f>IF('Registrering partner'!B15=0,"",'Registrering partner'!B15)</f>
        <v/>
      </c>
      <c r="C33" s="46">
        <f>IF('Översikt Faktiska'!$I$34&lt;0.714285714285714,'Översikt Faktiska'!C33,0)</f>
        <v>0</v>
      </c>
      <c r="D33" s="46">
        <f>IF('Översikt Faktiska'!$I$34&lt;0.714285714285714,'Översikt Faktiska'!D33,0)</f>
        <v>0</v>
      </c>
      <c r="E33" s="46">
        <f>IF('Översikt Faktiska'!$I$34&lt;0.714285714285714,'Översikt Faktiska'!E33,0)</f>
        <v>0</v>
      </c>
      <c r="F33" s="46">
        <f>IF('Översikt Faktiska'!$I$34&lt;0.714285714285714,'Översikt Faktiska'!F33,0)</f>
        <v>0</v>
      </c>
      <c r="G33" s="55">
        <f t="shared" si="13"/>
        <v>0</v>
      </c>
    </row>
    <row r="34" spans="1:14" ht="13.5" thickBot="1" x14ac:dyDescent="0.25">
      <c r="A34" s="53" t="str">
        <f>'Registrering partner'!A16</f>
        <v>Partner 07</v>
      </c>
      <c r="B34" s="54" t="str">
        <f>IF('Registrering partner'!B16=0,"",'Registrering partner'!B16)</f>
        <v/>
      </c>
      <c r="C34" s="46">
        <f>IF('Översikt Faktiska'!$I$34&lt;0.714285714285714,'Översikt Faktiska'!C34,0)</f>
        <v>0</v>
      </c>
      <c r="D34" s="46">
        <f>IF('Översikt Faktiska'!$I$34&lt;0.714285714285714,'Översikt Faktiska'!D34,0)</f>
        <v>0</v>
      </c>
      <c r="E34" s="46">
        <f>IF('Översikt Faktiska'!$I$34&lt;0.714285714285714,'Översikt Faktiska'!E34,0)</f>
        <v>0</v>
      </c>
      <c r="F34" s="46">
        <f>IF('Översikt Faktiska'!$I$34&lt;0.714285714285714,'Översikt Faktiska'!F34,0)</f>
        <v>0</v>
      </c>
      <c r="G34" s="55">
        <f t="shared" si="13"/>
        <v>0</v>
      </c>
      <c r="I34" s="236"/>
      <c r="J34" s="236"/>
      <c r="K34" s="236"/>
      <c r="L34" s="236"/>
      <c r="M34" s="236"/>
      <c r="N34" s="236"/>
    </row>
    <row r="35" spans="1:14" ht="13.5" thickTop="1" x14ac:dyDescent="0.2">
      <c r="A35" s="36">
        <v>5</v>
      </c>
      <c r="B35" s="37" t="s">
        <v>49</v>
      </c>
      <c r="C35" s="38">
        <f>C37</f>
        <v>0</v>
      </c>
      <c r="D35" s="38">
        <f t="shared" ref="D35:F35" si="14">D37</f>
        <v>0</v>
      </c>
      <c r="E35" s="38">
        <f t="shared" si="14"/>
        <v>0</v>
      </c>
      <c r="F35" s="38">
        <f t="shared" si="14"/>
        <v>0</v>
      </c>
      <c r="G35" s="39">
        <f t="shared" ref="G35:G40" si="15">SUM(C35:F35)</f>
        <v>0</v>
      </c>
      <c r="I35" s="237"/>
      <c r="J35" s="238"/>
      <c r="K35" s="238"/>
      <c r="L35" s="238"/>
      <c r="M35" s="238"/>
    </row>
    <row r="36" spans="1:14" ht="0.75" customHeight="1" x14ac:dyDescent="0.2">
      <c r="A36" s="53"/>
      <c r="B36" s="54" t="s">
        <v>99</v>
      </c>
      <c r="C36" s="54">
        <f>IF(OR('Registrering partner'!$B$7=1,'Översikt Faktiska'!$I$34&gt;0.7143),0,C3*0.15)</f>
        <v>0</v>
      </c>
      <c r="D36" s="54">
        <f>IF(OR('Registrering partner'!$B$7=1,'Översikt Faktiska'!$I$34&gt;0.7143),0,D3*0.15)</f>
        <v>0</v>
      </c>
      <c r="E36" s="54">
        <f>IF(OR('Registrering partner'!$B$7=1,'Översikt Faktiska'!$I$34&gt;0.7143),0,E3*0.15)</f>
        <v>0</v>
      </c>
      <c r="F36" s="54">
        <f>IF(OR('Registrering partner'!$B$7=1,'Översikt Faktiska'!$I$34&gt;0.7143),0,F3*0.15)</f>
        <v>0</v>
      </c>
      <c r="G36" s="55">
        <f>SUM(C36:F36)</f>
        <v>0</v>
      </c>
      <c r="I36" s="237"/>
      <c r="J36" s="238"/>
      <c r="K36" s="238"/>
      <c r="L36" s="238"/>
      <c r="M36" s="238"/>
    </row>
    <row r="37" spans="1:14" x14ac:dyDescent="0.2">
      <c r="A37" s="53"/>
      <c r="B37" s="54" t="str">
        <f>IF('Översikt Faktiska'!J34&gt;0.4,B36,"Schablon på"&amp;" "&amp;'Översikt Faktiska'!J35&amp;"%")</f>
        <v>Schablon på 0%</v>
      </c>
      <c r="C37" s="54">
        <f>IF('Översikt Faktiska'!$I$34&lt;0.714285714285714,C36,C3*'Översikt Faktiska'!$J$34)</f>
        <v>0</v>
      </c>
      <c r="D37" s="54">
        <f>IF('Översikt Faktiska'!$I$34&lt;0.714285714285714,D36,D3*'Översikt Faktiska'!$J$34)</f>
        <v>0</v>
      </c>
      <c r="E37" s="54">
        <f>IF('Översikt Faktiska'!$I$34&lt;0.714285714285714,E36,E3*'Översikt Faktiska'!$J$34)</f>
        <v>0</v>
      </c>
      <c r="F37" s="54">
        <f>IF('Översikt Faktiska'!$I$34&lt;0.714285714285714,F36,F3*'Översikt Faktiska'!$J$34)</f>
        <v>0</v>
      </c>
      <c r="G37" s="55">
        <f>SUM(C37:F37)</f>
        <v>0</v>
      </c>
      <c r="I37" s="202"/>
      <c r="J37" s="203"/>
      <c r="K37" s="203"/>
      <c r="L37" s="203"/>
      <c r="M37" s="203"/>
    </row>
    <row r="38" spans="1:14" x14ac:dyDescent="0.2">
      <c r="A38" s="53"/>
      <c r="B38" s="54"/>
      <c r="C38" s="192" t="str">
        <f>IF(C37=0,"",C37/C3)</f>
        <v/>
      </c>
      <c r="D38" s="192" t="str">
        <f t="shared" ref="D38:F38" si="16">IF(D37=0,"",D37/D3)</f>
        <v/>
      </c>
      <c r="E38" s="192" t="str">
        <f t="shared" si="16"/>
        <v/>
      </c>
      <c r="F38" s="192" t="str">
        <f t="shared" si="16"/>
        <v/>
      </c>
      <c r="G38" s="191"/>
      <c r="I38" s="202"/>
      <c r="J38" s="203"/>
      <c r="K38" s="203"/>
      <c r="L38" s="203"/>
      <c r="M38" s="203"/>
    </row>
    <row r="39" spans="1:14" ht="13.5" thickBot="1" x14ac:dyDescent="0.25">
      <c r="A39" s="239" t="s">
        <v>51</v>
      </c>
      <c r="B39" s="240"/>
      <c r="C39" s="63">
        <f t="shared" ref="C39:E39" si="17">C3+C11+C19+C27+C35</f>
        <v>0</v>
      </c>
      <c r="D39" s="63">
        <f t="shared" si="17"/>
        <v>0</v>
      </c>
      <c r="E39" s="63">
        <f t="shared" si="17"/>
        <v>0</v>
      </c>
      <c r="F39" s="63">
        <f>F3+F11+F19+F27+F35</f>
        <v>0</v>
      </c>
      <c r="G39" s="64">
        <f>SUM(C39:F39)</f>
        <v>0</v>
      </c>
      <c r="I39" s="241"/>
      <c r="J39" s="241"/>
      <c r="K39" s="241"/>
      <c r="L39" s="241"/>
      <c r="M39" s="241"/>
    </row>
    <row r="40" spans="1:14" ht="13.5" thickTop="1" x14ac:dyDescent="0.2">
      <c r="A40" s="52"/>
      <c r="B40" s="52" t="s">
        <v>84</v>
      </c>
      <c r="C40" s="52">
        <f>SUM(C41:C44)</f>
        <v>0</v>
      </c>
      <c r="D40" s="52">
        <f t="shared" ref="D40:F40" si="18">SUM(D41:D44)</f>
        <v>0</v>
      </c>
      <c r="E40" s="52">
        <f t="shared" si="18"/>
        <v>0</v>
      </c>
      <c r="F40" s="52">
        <f t="shared" si="18"/>
        <v>0</v>
      </c>
      <c r="G40" s="66">
        <f t="shared" si="15"/>
        <v>0</v>
      </c>
    </row>
    <row r="41" spans="1:14" x14ac:dyDescent="0.2">
      <c r="A41" s="53"/>
      <c r="B41" s="54" t="str">
        <f>'5. Intäkter'!C4</f>
        <v>-</v>
      </c>
      <c r="C41" s="54">
        <f>'5. Intäkter'!E4</f>
        <v>0</v>
      </c>
      <c r="D41" s="54">
        <f>'5. Intäkter'!F4</f>
        <v>0</v>
      </c>
      <c r="E41" s="54">
        <f>'5. Intäkter'!G4</f>
        <v>0</v>
      </c>
      <c r="F41" s="54">
        <f>'5. Intäkter'!H4</f>
        <v>0</v>
      </c>
      <c r="G41" s="55">
        <f>SUM(C41:F41)</f>
        <v>0</v>
      </c>
    </row>
    <row r="42" spans="1:14" x14ac:dyDescent="0.2">
      <c r="A42" s="53"/>
      <c r="B42" s="54" t="str">
        <f>'5. Intäkter'!C5</f>
        <v>-</v>
      </c>
      <c r="C42" s="54">
        <f>'5. Intäkter'!E5</f>
        <v>0</v>
      </c>
      <c r="D42" s="54">
        <f>'5. Intäkter'!F5</f>
        <v>0</v>
      </c>
      <c r="E42" s="54">
        <f>'5. Intäkter'!G5</f>
        <v>0</v>
      </c>
      <c r="F42" s="54">
        <f>'5. Intäkter'!H5</f>
        <v>0</v>
      </c>
      <c r="G42" s="55">
        <f t="shared" ref="G42:G44" si="19">SUM(C42:F42)</f>
        <v>0</v>
      </c>
    </row>
    <row r="43" spans="1:14" x14ac:dyDescent="0.2">
      <c r="A43" s="53"/>
      <c r="B43" s="54" t="str">
        <f>'5. Intäkter'!C6</f>
        <v>-</v>
      </c>
      <c r="C43" s="54">
        <f>'5. Intäkter'!E6</f>
        <v>0</v>
      </c>
      <c r="D43" s="54">
        <f>'5. Intäkter'!F6</f>
        <v>0</v>
      </c>
      <c r="E43" s="54">
        <f>'5. Intäkter'!G6</f>
        <v>0</v>
      </c>
      <c r="F43" s="54">
        <f>'5. Intäkter'!H6</f>
        <v>0</v>
      </c>
      <c r="G43" s="55">
        <f t="shared" si="19"/>
        <v>0</v>
      </c>
    </row>
    <row r="44" spans="1:14" x14ac:dyDescent="0.2">
      <c r="A44" s="53"/>
      <c r="B44" s="54" t="str">
        <f>'5. Intäkter'!C7</f>
        <v>-</v>
      </c>
      <c r="C44" s="54">
        <f>'5. Intäkter'!E7</f>
        <v>0</v>
      </c>
      <c r="D44" s="54">
        <f>'5. Intäkter'!F7</f>
        <v>0</v>
      </c>
      <c r="E44" s="54">
        <f>'5. Intäkter'!G7</f>
        <v>0</v>
      </c>
      <c r="F44" s="54">
        <f>'5. Intäkter'!H7</f>
        <v>0</v>
      </c>
      <c r="G44" s="55">
        <f t="shared" si="19"/>
        <v>0</v>
      </c>
    </row>
    <row r="45" spans="1:14" x14ac:dyDescent="0.2">
      <c r="A45" s="230" t="s">
        <v>79</v>
      </c>
      <c r="B45" s="231"/>
      <c r="C45" s="63">
        <f>C39-C40</f>
        <v>0</v>
      </c>
      <c r="D45" s="63">
        <f t="shared" ref="D45:F45" si="20">D39-D40</f>
        <v>0</v>
      </c>
      <c r="E45" s="63">
        <f t="shared" si="20"/>
        <v>0</v>
      </c>
      <c r="F45" s="63">
        <f t="shared" si="20"/>
        <v>0</v>
      </c>
      <c r="G45" s="64">
        <f>SUM(C45:F45)</f>
        <v>0</v>
      </c>
    </row>
  </sheetData>
  <sheetProtection algorithmName="SHA-512" hashValue="XRO8ozfEk6hKF5faD0Z27IEdKZpxhLUZFnuRKu2D/lSw0Tq6X5PnfTdaPVpspwk/AEsG5TS9N7QJ/IcGu7ILaw==" saltValue="vuTFWfuSquW5CIaN5sfKIA==" spinCount="100000" sheet="1" objects="1" scenarios="1"/>
  <mergeCells count="8">
    <mergeCell ref="A45:B45"/>
    <mergeCell ref="A2:B2"/>
    <mergeCell ref="O30:T30"/>
    <mergeCell ref="I34:N34"/>
    <mergeCell ref="I35:M35"/>
    <mergeCell ref="I36:M36"/>
    <mergeCell ref="A39:B39"/>
    <mergeCell ref="I39:M39"/>
  </mergeCells>
  <pageMargins left="0.27559055118110237" right="0.19685039370078741" top="0.51181102362204722" bottom="0.31496062992125984" header="0.19685039370078741" footer="0.23622047244094491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theme="9" tint="-0.249977111117893"/>
  </sheetPr>
  <dimension ref="A1:T43"/>
  <sheetViews>
    <sheetView showGridLines="0" zoomScaleNormal="100" workbookViewId="0">
      <selection activeCell="O38" sqref="O38"/>
    </sheetView>
  </sheetViews>
  <sheetFormatPr defaultColWidth="9.140625" defaultRowHeight="12.75" x14ac:dyDescent="0.2"/>
  <cols>
    <col min="1" max="1" width="5.42578125" style="35" customWidth="1"/>
    <col min="2" max="2" width="32.28515625" style="35" bestFit="1" customWidth="1"/>
    <col min="3" max="6" width="11.42578125" style="35" bestFit="1" customWidth="1"/>
    <col min="7" max="7" width="17.7109375" style="35" bestFit="1" customWidth="1"/>
    <col min="8" max="8" width="9.28515625" style="35" customWidth="1"/>
    <col min="9" max="9" width="36.140625" style="35" bestFit="1" customWidth="1"/>
    <col min="10" max="10" width="12.5703125" style="35" customWidth="1"/>
    <col min="11" max="13" width="11" style="35" customWidth="1"/>
    <col min="14" max="14" width="13.5703125" style="35" customWidth="1"/>
    <col min="15" max="15" width="12.7109375" style="35" customWidth="1"/>
    <col min="16" max="16" width="16" style="35" customWidth="1"/>
    <col min="17" max="17" width="23.42578125" style="35" customWidth="1"/>
    <col min="18" max="18" width="10.28515625" style="35" customWidth="1"/>
    <col min="19" max="19" width="5.5703125" style="35" customWidth="1"/>
    <col min="20" max="20" width="14.5703125" style="35" customWidth="1"/>
    <col min="21" max="21" width="23.42578125" style="35" customWidth="1"/>
    <col min="22" max="22" width="10.28515625" style="35" customWidth="1"/>
    <col min="23" max="23" width="5.5703125" style="35" customWidth="1"/>
    <col min="24" max="24" width="18.85546875" style="35" customWidth="1"/>
    <col min="25" max="25" width="23.42578125" style="35" customWidth="1"/>
    <col min="26" max="27" width="10.28515625" style="35" customWidth="1"/>
    <col min="28" max="28" width="5.5703125" style="35" customWidth="1"/>
    <col min="29" max="29" width="15.42578125" style="35" customWidth="1"/>
    <col min="30" max="30" width="23.42578125" style="35" customWidth="1"/>
    <col min="31" max="32" width="10.28515625" style="35" customWidth="1"/>
    <col min="33" max="33" width="5.5703125" style="35" customWidth="1"/>
    <col min="34" max="34" width="15.7109375" style="35" bestFit="1" customWidth="1"/>
    <col min="35" max="35" width="23.42578125" style="35" bestFit="1" customWidth="1"/>
    <col min="36" max="37" width="10.28515625" style="35" customWidth="1"/>
    <col min="38" max="38" width="5.5703125" style="35" customWidth="1"/>
    <col min="39" max="39" width="22.5703125" style="35" bestFit="1" customWidth="1"/>
    <col min="40" max="40" width="40.85546875" style="35" bestFit="1" customWidth="1"/>
    <col min="41" max="41" width="5.5703125" style="35" customWidth="1"/>
    <col min="42" max="42" width="46.7109375" style="35" bestFit="1" customWidth="1"/>
    <col min="43" max="43" width="12.140625" style="35" customWidth="1"/>
    <col min="44" max="44" width="14.5703125" style="35" bestFit="1" customWidth="1"/>
    <col min="45" max="45" width="23.42578125" style="35" bestFit="1" customWidth="1"/>
    <col min="46" max="49" width="10.28515625" style="35" bestFit="1" customWidth="1"/>
    <col min="50" max="50" width="5.5703125" style="35" customWidth="1"/>
    <col min="51" max="51" width="18.85546875" style="35" bestFit="1" customWidth="1"/>
    <col min="52" max="52" width="23.42578125" style="35" bestFit="1" customWidth="1"/>
    <col min="53" max="61" width="10.28515625" style="35" bestFit="1" customWidth="1"/>
    <col min="62" max="62" width="5.5703125" style="35" customWidth="1"/>
    <col min="63" max="63" width="15.42578125" style="35" bestFit="1" customWidth="1"/>
    <col min="64" max="64" width="23.42578125" style="35" bestFit="1" customWidth="1"/>
    <col min="65" max="73" width="10.28515625" style="35" bestFit="1" customWidth="1"/>
    <col min="74" max="74" width="5.5703125" style="35" customWidth="1"/>
    <col min="75" max="75" width="15.7109375" style="35" bestFit="1" customWidth="1"/>
    <col min="76" max="76" width="23.42578125" style="35" bestFit="1" customWidth="1"/>
    <col min="77" max="80" width="10.28515625" style="35" bestFit="1" customWidth="1"/>
    <col min="81" max="81" width="5.5703125" style="35" customWidth="1"/>
    <col min="82" max="82" width="22.5703125" style="35" bestFit="1" customWidth="1"/>
    <col min="83" max="83" width="41" style="35" bestFit="1" customWidth="1"/>
    <col min="84" max="92" width="10.28515625" style="35" bestFit="1" customWidth="1"/>
    <col min="93" max="93" width="5.5703125" style="35" customWidth="1"/>
    <col min="94" max="94" width="46.7109375" style="35" bestFit="1" customWidth="1"/>
    <col min="95" max="95" width="12.140625" style="35" bestFit="1" customWidth="1"/>
    <col min="96" max="16384" width="9.140625" style="35"/>
  </cols>
  <sheetData>
    <row r="1" spans="1:15" ht="19.5" thickBot="1" x14ac:dyDescent="0.35">
      <c r="A1" s="80"/>
      <c r="B1" s="80"/>
      <c r="C1" s="81"/>
      <c r="D1" s="81"/>
      <c r="E1" s="81"/>
      <c r="F1" s="81"/>
      <c r="G1" s="81"/>
    </row>
    <row r="2" spans="1:15" ht="20.25" thickTop="1" thickBot="1" x14ac:dyDescent="0.35">
      <c r="A2" s="232" t="s">
        <v>44</v>
      </c>
      <c r="B2" s="233"/>
      <c r="C2" s="125">
        <v>2022</v>
      </c>
      <c r="D2" s="125">
        <v>2023</v>
      </c>
      <c r="E2" s="125">
        <v>2024</v>
      </c>
      <c r="F2" s="125">
        <v>2025</v>
      </c>
      <c r="G2" s="34" t="s">
        <v>48</v>
      </c>
      <c r="I2" s="189" t="s">
        <v>85</v>
      </c>
      <c r="J2" s="125">
        <v>2022</v>
      </c>
      <c r="K2" s="125">
        <v>2023</v>
      </c>
      <c r="L2" s="125">
        <v>2024</v>
      </c>
      <c r="M2" s="125">
        <v>2025</v>
      </c>
      <c r="N2" s="34" t="s">
        <v>48</v>
      </c>
    </row>
    <row r="3" spans="1:15" ht="13.5" thickTop="1" x14ac:dyDescent="0.2">
      <c r="A3" s="36">
        <v>1</v>
      </c>
      <c r="B3" s="37" t="s">
        <v>33</v>
      </c>
      <c r="C3" s="38">
        <f>SUM(C4:C10)</f>
        <v>0</v>
      </c>
      <c r="D3" s="38">
        <f>SUM(D4:D10)</f>
        <v>0</v>
      </c>
      <c r="E3" s="38">
        <f>SUM(E4:E10)</f>
        <v>0</v>
      </c>
      <c r="F3" s="38">
        <f>SUM(F4:F10)</f>
        <v>0</v>
      </c>
      <c r="G3" s="39">
        <f>SUM(C3:F3)</f>
        <v>0</v>
      </c>
      <c r="H3" s="68"/>
      <c r="I3" s="37" t="s">
        <v>63</v>
      </c>
      <c r="J3" s="38">
        <f>SUM(J4:J13)</f>
        <v>0</v>
      </c>
      <c r="K3" s="38">
        <f t="shared" ref="K3:N3" si="0">SUM(K4:K13)</f>
        <v>0</v>
      </c>
      <c r="L3" s="38">
        <f t="shared" si="0"/>
        <v>0</v>
      </c>
      <c r="M3" s="38">
        <f t="shared" si="0"/>
        <v>0</v>
      </c>
      <c r="N3" s="118">
        <f t="shared" si="0"/>
        <v>0</v>
      </c>
      <c r="O3" s="119"/>
    </row>
    <row r="4" spans="1:15" x14ac:dyDescent="0.2">
      <c r="A4" s="40" t="str">
        <f>'Registrering partner'!A10</f>
        <v>Partner 01/ sökande</v>
      </c>
      <c r="B4" s="41" t="str">
        <f>IF('Registrering partner'!B10=0,"",'Registrering partner'!B10)</f>
        <v/>
      </c>
      <c r="C4" s="42">
        <f>SUMIF('1.Personal'!$B$13:$B$52,'Översikt Faktiska'!A4,'1.Personal'!$M$13:$M$52)</f>
        <v>0</v>
      </c>
      <c r="D4" s="42">
        <f>SUMIF('1.Personal'!$B$13:$B$52,'Översikt Faktiska'!A4,'1.Personal'!$N$13:$N$52)</f>
        <v>0</v>
      </c>
      <c r="E4" s="42">
        <f>SUMIF('1.Personal'!$B$13:$B$52,'Översikt Faktiska'!A4,'1.Personal'!$O$13:$O$52)</f>
        <v>0</v>
      </c>
      <c r="F4" s="42">
        <f>SUMIF('1.Personal'!$B$13:$B$52,'Översikt Faktiska'!A4,'1.Personal'!$P$13:$P$52)</f>
        <v>0</v>
      </c>
      <c r="G4" s="43">
        <f t="shared" ref="G4:G10" si="1">SUM(C4:F4)</f>
        <v>0</v>
      </c>
      <c r="H4" s="68"/>
      <c r="I4" s="41" t="str">
        <f>'6. Finansiering'!B5</f>
        <v>-</v>
      </c>
      <c r="J4" s="42">
        <f>'6. Finansiering'!D5</f>
        <v>0</v>
      </c>
      <c r="K4" s="42">
        <f>'6. Finansiering'!E5</f>
        <v>0</v>
      </c>
      <c r="L4" s="42">
        <f>'6. Finansiering'!F5</f>
        <v>0</v>
      </c>
      <c r="M4" s="42">
        <f>'6. Finansiering'!G5</f>
        <v>0</v>
      </c>
      <c r="N4" s="43">
        <f>SUM(J4:M4)</f>
        <v>0</v>
      </c>
    </row>
    <row r="5" spans="1:15" x14ac:dyDescent="0.2">
      <c r="A5" s="44" t="str">
        <f>'Registrering partner'!A11</f>
        <v>Partner 02</v>
      </c>
      <c r="B5" s="45" t="str">
        <f>IF('Registrering partner'!B11=0,"",'Registrering partner'!B11)</f>
        <v/>
      </c>
      <c r="C5" s="46">
        <f>SUMIF('1.Personal'!$B$13:$B$52,'Översikt Faktiska'!A5,'1.Personal'!$M$13:$M$52)</f>
        <v>0</v>
      </c>
      <c r="D5" s="46">
        <f>SUMIF('1.Personal'!$B$13:$B$52,'Översikt Faktiska'!A5,'1.Personal'!$N$13:$N$52)</f>
        <v>0</v>
      </c>
      <c r="E5" s="46">
        <f>SUMIF('1.Personal'!$B$13:$B$52,'Översikt Faktiska'!A5,'1.Personal'!$O$13:$O$52)</f>
        <v>0</v>
      </c>
      <c r="F5" s="46">
        <f>SUMIF('1.Personal'!$B$13:$B$52,'Översikt Faktiska'!A5,'1.Personal'!$P$13:$P$52)</f>
        <v>0</v>
      </c>
      <c r="G5" s="47">
        <f t="shared" si="1"/>
        <v>0</v>
      </c>
      <c r="H5" s="68"/>
      <c r="I5" s="45" t="str">
        <f>'6. Finansiering'!B6</f>
        <v>-</v>
      </c>
      <c r="J5" s="46">
        <f>'6. Finansiering'!D6</f>
        <v>0</v>
      </c>
      <c r="K5" s="46">
        <f>'6. Finansiering'!E6</f>
        <v>0</v>
      </c>
      <c r="L5" s="46">
        <f>'6. Finansiering'!F6</f>
        <v>0</v>
      </c>
      <c r="M5" s="46">
        <f>'6. Finansiering'!G6</f>
        <v>0</v>
      </c>
      <c r="N5" s="47">
        <f t="shared" ref="N5:N10" si="2">SUM(J5:M5)</f>
        <v>0</v>
      </c>
    </row>
    <row r="6" spans="1:15" x14ac:dyDescent="0.2">
      <c r="A6" s="44" t="str">
        <f>'Registrering partner'!A12</f>
        <v>Partner 03</v>
      </c>
      <c r="B6" s="45" t="str">
        <f>IF('Registrering partner'!B12=0,"",'Registrering partner'!B12)</f>
        <v/>
      </c>
      <c r="C6" s="46">
        <f>SUMIF('1.Personal'!$B$13:$B$52,'Översikt Faktiska'!A6,'1.Personal'!$M$13:$M$52)</f>
        <v>0</v>
      </c>
      <c r="D6" s="46">
        <f>SUMIF('1.Personal'!$B$13:$B$52,'Översikt Faktiska'!A6,'1.Personal'!$N$13:$N$52)</f>
        <v>0</v>
      </c>
      <c r="E6" s="46">
        <f>SUMIF('1.Personal'!$B$13:$B$52,'Översikt Faktiska'!A6,'1.Personal'!$O$13:$O$52)</f>
        <v>0</v>
      </c>
      <c r="F6" s="46">
        <f>SUMIF('1.Personal'!$B$13:$B$52,'Översikt Faktiska'!A6,'1.Personal'!$P$13:$P$52)</f>
        <v>0</v>
      </c>
      <c r="G6" s="47">
        <f t="shared" si="1"/>
        <v>0</v>
      </c>
      <c r="H6" s="68"/>
      <c r="I6" s="45" t="str">
        <f>'6. Finansiering'!B7</f>
        <v>-</v>
      </c>
      <c r="J6" s="46">
        <f>'6. Finansiering'!D7</f>
        <v>0</v>
      </c>
      <c r="K6" s="46">
        <f>'6. Finansiering'!E7</f>
        <v>0</v>
      </c>
      <c r="L6" s="46">
        <f>'6. Finansiering'!F7</f>
        <v>0</v>
      </c>
      <c r="M6" s="46">
        <f>'6. Finansiering'!G7</f>
        <v>0</v>
      </c>
      <c r="N6" s="47">
        <f t="shared" si="2"/>
        <v>0</v>
      </c>
    </row>
    <row r="7" spans="1:15" x14ac:dyDescent="0.2">
      <c r="A7" s="44" t="str">
        <f>'Registrering partner'!A13</f>
        <v>Partner 04</v>
      </c>
      <c r="B7" s="45" t="str">
        <f>IF('Registrering partner'!B13=0,"",'Registrering partner'!B13)</f>
        <v/>
      </c>
      <c r="C7" s="46">
        <f>SUMIF('1.Personal'!$B$13:$B$52,'Översikt Faktiska'!A7,'1.Personal'!$M$13:$M$52)</f>
        <v>0</v>
      </c>
      <c r="D7" s="46">
        <f>SUMIF('1.Personal'!$B$13:$B$52,'Översikt Faktiska'!A7,'1.Personal'!$N$13:$N$52)</f>
        <v>0</v>
      </c>
      <c r="E7" s="46">
        <f>SUMIF('1.Personal'!$B$13:$B$52,'Översikt Faktiska'!A7,'1.Personal'!$O$13:$O$52)</f>
        <v>0</v>
      </c>
      <c r="F7" s="46">
        <f>SUMIF('1.Personal'!$B$13:$B$52,'Översikt Faktiska'!A7,'1.Personal'!$P$13:$P$52)</f>
        <v>0</v>
      </c>
      <c r="G7" s="47">
        <f t="shared" si="1"/>
        <v>0</v>
      </c>
      <c r="H7" s="68"/>
      <c r="I7" s="45" t="str">
        <f>'6. Finansiering'!B8</f>
        <v>-</v>
      </c>
      <c r="J7" s="46">
        <f>'6. Finansiering'!D8</f>
        <v>0</v>
      </c>
      <c r="K7" s="46">
        <f>'6. Finansiering'!E8</f>
        <v>0</v>
      </c>
      <c r="L7" s="46">
        <f>'6. Finansiering'!F8</f>
        <v>0</v>
      </c>
      <c r="M7" s="46">
        <f>'6. Finansiering'!G8</f>
        <v>0</v>
      </c>
      <c r="N7" s="47">
        <f t="shared" si="2"/>
        <v>0</v>
      </c>
    </row>
    <row r="8" spans="1:15" x14ac:dyDescent="0.2">
      <c r="A8" s="44" t="str">
        <f>'Registrering partner'!A14</f>
        <v>Partner 05</v>
      </c>
      <c r="B8" s="45" t="str">
        <f>IF('Registrering partner'!B14=0,"",'Registrering partner'!B14)</f>
        <v/>
      </c>
      <c r="C8" s="46">
        <f>SUMIF('1.Personal'!$B$13:$B$52,'Översikt Faktiska'!A8,'1.Personal'!$M$13:$M$52)</f>
        <v>0</v>
      </c>
      <c r="D8" s="46">
        <f>SUMIF('1.Personal'!$B$13:$B$52,'Översikt Faktiska'!A8,'1.Personal'!$N$13:$N$52)</f>
        <v>0</v>
      </c>
      <c r="E8" s="46">
        <f>SUMIF('1.Personal'!$B$13:$B$52,'Översikt Faktiska'!A8,'1.Personal'!$O$13:$O$52)</f>
        <v>0</v>
      </c>
      <c r="F8" s="46">
        <f>SUMIF('1.Personal'!$B$13:$B$52,'Översikt Faktiska'!A8,'1.Personal'!$P$13:$P$52)</f>
        <v>0</v>
      </c>
      <c r="G8" s="47">
        <f t="shared" si="1"/>
        <v>0</v>
      </c>
      <c r="H8" s="68"/>
      <c r="I8" s="45" t="str">
        <f>'6. Finansiering'!B9</f>
        <v>-</v>
      </c>
      <c r="J8" s="46">
        <f>'6. Finansiering'!D9</f>
        <v>0</v>
      </c>
      <c r="K8" s="46">
        <f>'6. Finansiering'!E9</f>
        <v>0</v>
      </c>
      <c r="L8" s="46">
        <f>'6. Finansiering'!F9</f>
        <v>0</v>
      </c>
      <c r="M8" s="46">
        <f>'6. Finansiering'!G9</f>
        <v>0</v>
      </c>
      <c r="N8" s="47">
        <f t="shared" si="2"/>
        <v>0</v>
      </c>
    </row>
    <row r="9" spans="1:15" x14ac:dyDescent="0.2">
      <c r="A9" s="44" t="str">
        <f>'Registrering partner'!A15</f>
        <v>Partner 06</v>
      </c>
      <c r="B9" s="45" t="str">
        <f>IF('Registrering partner'!B15=0,"",'Registrering partner'!B15)</f>
        <v/>
      </c>
      <c r="C9" s="46">
        <f>SUMIF('1.Personal'!$B$13:$B$52,'Översikt Faktiska'!A9,'1.Personal'!$M$13:$M$52)</f>
        <v>0</v>
      </c>
      <c r="D9" s="46">
        <f>SUMIF('1.Personal'!$B$13:$B$52,'Översikt Faktiska'!A9,'1.Personal'!$N$13:$N$52)</f>
        <v>0</v>
      </c>
      <c r="E9" s="46">
        <f>SUMIF('1.Personal'!$B$13:$B$52,'Översikt Faktiska'!A9,'1.Personal'!$O$13:$O$52)</f>
        <v>0</v>
      </c>
      <c r="F9" s="46">
        <f>SUMIF('1.Personal'!$B$13:$B$52,'Översikt Faktiska'!A9,'1.Personal'!$P$13:$P$52)</f>
        <v>0</v>
      </c>
      <c r="G9" s="47">
        <f t="shared" si="1"/>
        <v>0</v>
      </c>
      <c r="H9" s="68"/>
      <c r="I9" s="45" t="str">
        <f>'6. Finansiering'!B10</f>
        <v>-</v>
      </c>
      <c r="J9" s="46">
        <f>'6. Finansiering'!D10</f>
        <v>0</v>
      </c>
      <c r="K9" s="46">
        <f>'6. Finansiering'!E10</f>
        <v>0</v>
      </c>
      <c r="L9" s="46">
        <f>'6. Finansiering'!F10</f>
        <v>0</v>
      </c>
      <c r="M9" s="46">
        <f>'6. Finansiering'!G10</f>
        <v>0</v>
      </c>
      <c r="N9" s="47">
        <f t="shared" si="2"/>
        <v>0</v>
      </c>
    </row>
    <row r="10" spans="1:15" ht="13.5" thickBot="1" x14ac:dyDescent="0.25">
      <c r="A10" s="44" t="str">
        <f>'Registrering partner'!A16</f>
        <v>Partner 07</v>
      </c>
      <c r="B10" s="45" t="str">
        <f>IF('Registrering partner'!B16=0,"",'Registrering partner'!B16)</f>
        <v/>
      </c>
      <c r="C10" s="46">
        <f>SUMIF('1.Personal'!$B$13:$B$52,'Översikt Faktiska'!A10,'1.Personal'!$M$13:$M$52)</f>
        <v>0</v>
      </c>
      <c r="D10" s="46">
        <f>SUMIF('1.Personal'!$B$13:$B$52,'Översikt Faktiska'!A10,'1.Personal'!$N$13:$N$52)</f>
        <v>0</v>
      </c>
      <c r="E10" s="46">
        <f>SUMIF('1.Personal'!$B$13:$B$52,'Översikt Faktiska'!A10,'1.Personal'!$O$13:$O$52)</f>
        <v>0</v>
      </c>
      <c r="F10" s="46">
        <f>SUMIF('1.Personal'!$B$13:$B$52,'Översikt Faktiska'!A10,'1.Personal'!$P$13:$P$52)</f>
        <v>0</v>
      </c>
      <c r="G10" s="47">
        <f t="shared" si="1"/>
        <v>0</v>
      </c>
      <c r="H10" s="68"/>
      <c r="I10" s="45" t="str">
        <f>'6. Finansiering'!B11</f>
        <v>-</v>
      </c>
      <c r="J10" s="46">
        <f>'6. Finansiering'!D11</f>
        <v>0</v>
      </c>
      <c r="K10" s="46">
        <f>'6. Finansiering'!E11</f>
        <v>0</v>
      </c>
      <c r="L10" s="46">
        <f>'6. Finansiering'!F11</f>
        <v>0</v>
      </c>
      <c r="M10" s="46">
        <f>'6. Finansiering'!G11</f>
        <v>0</v>
      </c>
      <c r="N10" s="47">
        <f t="shared" si="2"/>
        <v>0</v>
      </c>
    </row>
    <row r="11" spans="1:15" ht="13.5" thickTop="1" x14ac:dyDescent="0.2">
      <c r="A11" s="36">
        <v>2</v>
      </c>
      <c r="B11" s="37" t="s">
        <v>12</v>
      </c>
      <c r="C11" s="38">
        <f>SUM(C12:C18)</f>
        <v>0</v>
      </c>
      <c r="D11" s="38">
        <f>SUM(D12:D18)</f>
        <v>0</v>
      </c>
      <c r="E11" s="38">
        <f t="shared" ref="E11:F11" si="3">SUM(E12:E18)</f>
        <v>0</v>
      </c>
      <c r="F11" s="38">
        <f t="shared" si="3"/>
        <v>0</v>
      </c>
      <c r="G11" s="39">
        <f>SUM(G12:G18)</f>
        <v>0</v>
      </c>
      <c r="H11" s="117"/>
      <c r="I11" s="70" t="str">
        <f>IF('6. Finansiering'!A20=0,"-",'6. Finansiering'!A20)</f>
        <v>-</v>
      </c>
      <c r="J11" s="46">
        <f>'6. Finansiering'!D20</f>
        <v>0</v>
      </c>
      <c r="K11" s="46">
        <f>'6. Finansiering'!E20</f>
        <v>0</v>
      </c>
      <c r="L11" s="46">
        <f>'6. Finansiering'!F20</f>
        <v>0</v>
      </c>
      <c r="M11" s="46">
        <f>'6. Finansiering'!G20</f>
        <v>0</v>
      </c>
      <c r="N11" s="43">
        <f>SUM(J11:M11)</f>
        <v>0</v>
      </c>
    </row>
    <row r="12" spans="1:15" x14ac:dyDescent="0.2">
      <c r="A12" s="40" t="str">
        <f>'Registrering partner'!A10</f>
        <v>Partner 01/ sökande</v>
      </c>
      <c r="B12" s="41" t="str">
        <f>IF('Registrering partner'!B10=0,"",'Registrering partner'!B10)</f>
        <v/>
      </c>
      <c r="C12" s="42">
        <f>SUMIF('2. Resor och logi'!$B$4:$B$43,'Översikt Faktiska'!A12,'2. Resor och logi'!$G$4:$G$43)</f>
        <v>0</v>
      </c>
      <c r="D12" s="42">
        <f>SUMIF('2. Resor och logi'!$B$4:$B$43,'Översikt Faktiska'!A12,'2. Resor och logi'!$H$4:$H$43)</f>
        <v>0</v>
      </c>
      <c r="E12" s="42">
        <f>SUMIF('2. Resor och logi'!$B$4:$B$43,'Översikt Faktiska'!A12,'2. Resor och logi'!$I$4:$I$43)</f>
        <v>0</v>
      </c>
      <c r="F12" s="42">
        <f>SUMIF('2. Resor och logi'!$B$4:$B$43,'Översikt Faktiska'!A12,'2. Resor och logi'!$J$4:$J$43)</f>
        <v>0</v>
      </c>
      <c r="G12" s="43">
        <f>SUM(C12:F12)</f>
        <v>0</v>
      </c>
      <c r="H12" s="68"/>
      <c r="I12" s="67" t="str">
        <f>IF('6. Finansiering'!A21=0,"-",'6. Finansiering'!A21)</f>
        <v>-</v>
      </c>
      <c r="J12" s="46">
        <f>'6. Finansiering'!D21</f>
        <v>0</v>
      </c>
      <c r="K12" s="46">
        <f>'6. Finansiering'!E21</f>
        <v>0</v>
      </c>
      <c r="L12" s="46">
        <f>'6. Finansiering'!F21</f>
        <v>0</v>
      </c>
      <c r="M12" s="46">
        <f>'6. Finansiering'!G21</f>
        <v>0</v>
      </c>
      <c r="N12" s="47">
        <f t="shared" ref="N12:N13" si="4">SUM(J12:M12)</f>
        <v>0</v>
      </c>
    </row>
    <row r="13" spans="1:15" x14ac:dyDescent="0.2">
      <c r="A13" s="44" t="str">
        <f>'Registrering partner'!A11</f>
        <v>Partner 02</v>
      </c>
      <c r="B13" s="45" t="str">
        <f>IF('Registrering partner'!B11=0,"",'Registrering partner'!B11)</f>
        <v/>
      </c>
      <c r="C13" s="46">
        <f>SUMIF('2. Resor och logi'!$B$4:$B$43,'Översikt Faktiska'!A13,'2. Resor och logi'!$G$4:$G$43)</f>
        <v>0</v>
      </c>
      <c r="D13" s="46">
        <f>SUMIF('2. Resor och logi'!$B$4:$B$43,'Översikt Faktiska'!A13,'2. Resor och logi'!$H$4:$H$43)</f>
        <v>0</v>
      </c>
      <c r="E13" s="46">
        <f>SUMIF('2. Resor och logi'!$B$4:$B$43,'Översikt Faktiska'!A13,'2. Resor och logi'!$I$4:$I$43)</f>
        <v>0</v>
      </c>
      <c r="F13" s="46">
        <f>SUMIF('2. Resor och logi'!$B$4:$B$43,'Översikt Faktiska'!A13,'2. Resor och logi'!$J$4:$J$43)</f>
        <v>0</v>
      </c>
      <c r="G13" s="47">
        <f t="shared" ref="G13:G18" si="5">SUM(C13:F13)</f>
        <v>0</v>
      </c>
      <c r="H13" s="68"/>
      <c r="I13" s="69" t="str">
        <f>IF('6. Finansiering'!A21=0,"-",'6. Finansiering'!A21)</f>
        <v>-</v>
      </c>
      <c r="J13" s="46">
        <f>'6. Finansiering'!D22</f>
        <v>0</v>
      </c>
      <c r="K13" s="46">
        <f>'6. Finansiering'!E22</f>
        <v>0</v>
      </c>
      <c r="L13" s="46">
        <f>'6. Finansiering'!F22</f>
        <v>0</v>
      </c>
      <c r="M13" s="46">
        <f>'6. Finansiering'!G22</f>
        <v>0</v>
      </c>
      <c r="N13" s="47">
        <f t="shared" si="4"/>
        <v>0</v>
      </c>
    </row>
    <row r="14" spans="1:15" x14ac:dyDescent="0.2">
      <c r="A14" s="44" t="str">
        <f>'Registrering partner'!A12</f>
        <v>Partner 03</v>
      </c>
      <c r="B14" s="45" t="str">
        <f>IF('Registrering partner'!B12=0,"",'Registrering partner'!B12)</f>
        <v/>
      </c>
      <c r="C14" s="46">
        <f>SUMIF('2. Resor och logi'!$B$4:$B$43,'Översikt Faktiska'!A14,'2. Resor och logi'!$G$4:$G$43)</f>
        <v>0</v>
      </c>
      <c r="D14" s="46">
        <f>SUMIF('2. Resor och logi'!$B$4:$B$43,'Översikt Faktiska'!A14,'2. Resor och logi'!$H$4:$H$43)</f>
        <v>0</v>
      </c>
      <c r="E14" s="46">
        <f>SUMIF('2. Resor och logi'!$B$4:$B$43,'Översikt Faktiska'!A14,'2. Resor och logi'!$I$4:$I$43)</f>
        <v>0</v>
      </c>
      <c r="F14" s="46">
        <f>SUMIF('2. Resor och logi'!$B$4:$B$43,'Översikt Faktiska'!A14,'2. Resor och logi'!$J$4:$J$43)</f>
        <v>0</v>
      </c>
      <c r="G14" s="47">
        <f t="shared" si="5"/>
        <v>0</v>
      </c>
      <c r="I14" s="48" t="s">
        <v>62</v>
      </c>
      <c r="J14" s="49">
        <f>SUM(J15:J20)</f>
        <v>0</v>
      </c>
      <c r="K14" s="49">
        <f t="shared" ref="K14:N14" si="6">SUM(K15:K20)</f>
        <v>0</v>
      </c>
      <c r="L14" s="49">
        <f t="shared" si="6"/>
        <v>0</v>
      </c>
      <c r="M14" s="49">
        <f t="shared" si="6"/>
        <v>0</v>
      </c>
      <c r="N14" s="120">
        <f t="shared" si="6"/>
        <v>0</v>
      </c>
      <c r="O14" s="119"/>
    </row>
    <row r="15" spans="1:15" x14ac:dyDescent="0.2">
      <c r="A15" s="44" t="str">
        <f>'Registrering partner'!A13</f>
        <v>Partner 04</v>
      </c>
      <c r="B15" s="45" t="str">
        <f>IF('Registrering partner'!B13=0,"",'Registrering partner'!B13)</f>
        <v/>
      </c>
      <c r="C15" s="46">
        <f>SUMIF('2. Resor och logi'!$B$4:$B$43,'Översikt Faktiska'!A15,'2. Resor och logi'!$G$4:$G$43)</f>
        <v>0</v>
      </c>
      <c r="D15" s="46">
        <f>SUMIF('2. Resor och logi'!$B$4:$B$43,'Översikt Faktiska'!A15,'2. Resor och logi'!$H$4:$H$43)</f>
        <v>0</v>
      </c>
      <c r="E15" s="46">
        <f>SUMIF('2. Resor och logi'!$B$4:$B$43,'Översikt Faktiska'!A15,'2. Resor och logi'!$I$4:$I$43)</f>
        <v>0</v>
      </c>
      <c r="F15" s="46">
        <f>SUMIF('2. Resor och logi'!$B$4:$B$43,'Översikt Faktiska'!A15,'2. Resor och logi'!$J$4:$J$43)</f>
        <v>0</v>
      </c>
      <c r="G15" s="47">
        <f t="shared" si="5"/>
        <v>0</v>
      </c>
      <c r="I15" s="71" t="str">
        <f>'6. Finansiering'!B14</f>
        <v>-</v>
      </c>
      <c r="J15" s="46">
        <f>'6. Finansiering'!D14</f>
        <v>0</v>
      </c>
      <c r="K15" s="46">
        <f>'6. Finansiering'!E14</f>
        <v>0</v>
      </c>
      <c r="L15" s="46">
        <f>'6. Finansiering'!F14</f>
        <v>0</v>
      </c>
      <c r="M15" s="46">
        <f>'6. Finansiering'!G14</f>
        <v>0</v>
      </c>
      <c r="N15" s="43">
        <f t="shared" ref="N15:N17" si="7">SUM(J15:M15)</f>
        <v>0</v>
      </c>
    </row>
    <row r="16" spans="1:15" x14ac:dyDescent="0.2">
      <c r="A16" s="44" t="str">
        <f>'Registrering partner'!A14</f>
        <v>Partner 05</v>
      </c>
      <c r="B16" s="45" t="str">
        <f>IF('Registrering partner'!B14=0,"",'Registrering partner'!B14)</f>
        <v/>
      </c>
      <c r="C16" s="46">
        <f>SUMIF('2. Resor och logi'!$B$4:$B$43,'Översikt Faktiska'!A16,'2. Resor och logi'!$G$4:$G$43)</f>
        <v>0</v>
      </c>
      <c r="D16" s="46">
        <f>SUMIF('2. Resor och logi'!$B$4:$B$43,'Översikt Faktiska'!A16,'2. Resor och logi'!$H$4:$H$43)</f>
        <v>0</v>
      </c>
      <c r="E16" s="46">
        <f>SUMIF('2. Resor och logi'!$B$4:$B$43,'Översikt Faktiska'!A16,'2. Resor och logi'!$I$4:$I$43)</f>
        <v>0</v>
      </c>
      <c r="F16" s="46">
        <f>SUMIF('2. Resor och logi'!$B$4:$B$43,'Översikt Faktiska'!A16,'2. Resor och logi'!$J$4:$J$43)</f>
        <v>0</v>
      </c>
      <c r="G16" s="47">
        <f t="shared" si="5"/>
        <v>0</v>
      </c>
      <c r="I16" s="70" t="str">
        <f>'6. Finansiering'!B15</f>
        <v>-</v>
      </c>
      <c r="J16" s="46">
        <f>'6. Finansiering'!D15</f>
        <v>0</v>
      </c>
      <c r="K16" s="46">
        <f>'6. Finansiering'!E15</f>
        <v>0</v>
      </c>
      <c r="L16" s="46">
        <f>'6. Finansiering'!F15</f>
        <v>0</v>
      </c>
      <c r="M16" s="46">
        <f>'6. Finansiering'!G15</f>
        <v>0</v>
      </c>
      <c r="N16" s="47">
        <f t="shared" si="7"/>
        <v>0</v>
      </c>
    </row>
    <row r="17" spans="1:20" x14ac:dyDescent="0.2">
      <c r="A17" s="44" t="str">
        <f>'Registrering partner'!A15</f>
        <v>Partner 06</v>
      </c>
      <c r="B17" s="45" t="str">
        <f>IF('Registrering partner'!B15=0,"",'Registrering partner'!B15)</f>
        <v/>
      </c>
      <c r="C17" s="46">
        <f>SUMIF('2. Resor och logi'!$B$4:$B$43,'Översikt Faktiska'!A17,'2. Resor och logi'!$G$4:$G$43)</f>
        <v>0</v>
      </c>
      <c r="D17" s="46">
        <f>SUMIF('2. Resor och logi'!$B$4:$B$43,'Översikt Faktiska'!A17,'2. Resor och logi'!$H$4:$H$43)</f>
        <v>0</v>
      </c>
      <c r="E17" s="46">
        <f>SUMIF('2. Resor och logi'!$B$4:$B$43,'Översikt Faktiska'!A17,'2. Resor och logi'!$I$4:$I$43)</f>
        <v>0</v>
      </c>
      <c r="F17" s="46">
        <f>SUMIF('2. Resor och logi'!$B$4:$B$43,'Översikt Faktiska'!A17,'2. Resor och logi'!$J$4:$J$43)</f>
        <v>0</v>
      </c>
      <c r="G17" s="47">
        <f t="shared" si="5"/>
        <v>0</v>
      </c>
      <c r="I17" s="70" t="str">
        <f>'6. Finansiering'!B16</f>
        <v>-</v>
      </c>
      <c r="J17" s="46">
        <f>'6. Finansiering'!D16</f>
        <v>0</v>
      </c>
      <c r="K17" s="46">
        <f>'6. Finansiering'!E16</f>
        <v>0</v>
      </c>
      <c r="L17" s="46">
        <f>'6. Finansiering'!F16</f>
        <v>0</v>
      </c>
      <c r="M17" s="46">
        <f>'6. Finansiering'!G16</f>
        <v>0</v>
      </c>
      <c r="N17" s="47">
        <f t="shared" si="7"/>
        <v>0</v>
      </c>
    </row>
    <row r="18" spans="1:20" ht="13.5" thickBot="1" x14ac:dyDescent="0.25">
      <c r="A18" s="44" t="str">
        <f>'Registrering partner'!A16</f>
        <v>Partner 07</v>
      </c>
      <c r="B18" s="45" t="str">
        <f>IF('Registrering partner'!B16=0,"",'Registrering partner'!B16)</f>
        <v/>
      </c>
      <c r="C18" s="46">
        <f>SUMIF('2. Resor och logi'!$B$4:$B$43,'Översikt Faktiska'!A18,'2. Resor och logi'!$G$4:$G$43)</f>
        <v>0</v>
      </c>
      <c r="D18" s="46">
        <f>SUMIF('2. Resor och logi'!$B$4:$B$43,'Översikt Faktiska'!A18,'2. Resor och logi'!$H$4:$H$43)</f>
        <v>0</v>
      </c>
      <c r="E18" s="46">
        <f>SUMIF('2. Resor och logi'!$B$4:$B$43,'Översikt Faktiska'!A18,'2. Resor och logi'!$I$4:$I$43)</f>
        <v>0</v>
      </c>
      <c r="F18" s="46">
        <f>SUMIF('2. Resor och logi'!$B$4:$B$43,'Översikt Faktiska'!A18,'2. Resor och logi'!$J$4:$J$43)</f>
        <v>0</v>
      </c>
      <c r="G18" s="47">
        <f t="shared" si="5"/>
        <v>0</v>
      </c>
      <c r="I18" s="70" t="str">
        <f>IF('6. Finansiering'!A25=0,"-",'6. Finansiering'!A25)</f>
        <v>-</v>
      </c>
      <c r="J18" s="46">
        <f>'6. Finansiering'!D25</f>
        <v>0</v>
      </c>
      <c r="K18" s="46">
        <f>'6. Finansiering'!E25</f>
        <v>0</v>
      </c>
      <c r="L18" s="46">
        <f>'6. Finansiering'!F25</f>
        <v>0</v>
      </c>
      <c r="M18" s="46">
        <f>'6. Finansiering'!G25</f>
        <v>0</v>
      </c>
      <c r="N18" s="43">
        <f t="shared" ref="N18:N20" si="8">SUM(J18:M18)</f>
        <v>0</v>
      </c>
    </row>
    <row r="19" spans="1:20" ht="13.5" thickTop="1" x14ac:dyDescent="0.2">
      <c r="A19" s="36">
        <v>3</v>
      </c>
      <c r="B19" s="37" t="s">
        <v>52</v>
      </c>
      <c r="C19" s="38">
        <f>SUM(C20:C26)</f>
        <v>0</v>
      </c>
      <c r="D19" s="38">
        <f t="shared" ref="D19:F19" si="9">SUM(D20:D26)</f>
        <v>0</v>
      </c>
      <c r="E19" s="38">
        <f t="shared" si="9"/>
        <v>0</v>
      </c>
      <c r="F19" s="38">
        <f t="shared" si="9"/>
        <v>0</v>
      </c>
      <c r="G19" s="39">
        <f>SUM(G20:G26)</f>
        <v>0</v>
      </c>
      <c r="I19" s="70" t="str">
        <f>IF('6. Finansiering'!A26=0,"-",'6. Finansiering'!A26)</f>
        <v>-</v>
      </c>
      <c r="J19" s="46">
        <f>'6. Finansiering'!D26</f>
        <v>0</v>
      </c>
      <c r="K19" s="46">
        <f>'6. Finansiering'!E26</f>
        <v>0</v>
      </c>
      <c r="L19" s="46">
        <f>'6. Finansiering'!F26</f>
        <v>0</v>
      </c>
      <c r="M19" s="46">
        <f>'6. Finansiering'!G26</f>
        <v>0</v>
      </c>
      <c r="N19" s="47">
        <f t="shared" si="8"/>
        <v>0</v>
      </c>
    </row>
    <row r="20" spans="1:20" x14ac:dyDescent="0.2">
      <c r="A20" s="53" t="str">
        <f>'Registrering partner'!A10</f>
        <v>Partner 01/ sökande</v>
      </c>
      <c r="B20" s="54" t="str">
        <f>IF('Registrering partner'!B10=0,"",'Registrering partner'!B10)</f>
        <v/>
      </c>
      <c r="C20" s="42">
        <f>SUMIF('3. Invest,materiel, lokaler'!$B$4:$B$43,'Översikt Faktiska'!A20,'3. Invest,materiel, lokaler'!$G$4:$G$43)</f>
        <v>0</v>
      </c>
      <c r="D20" s="42">
        <f>SUMIF('3. Invest,materiel, lokaler'!$B$4:$B$43,'Översikt Faktiska'!A20,'3. Invest,materiel, lokaler'!$H$4:$H$43)</f>
        <v>0</v>
      </c>
      <c r="E20" s="42">
        <f>SUMIF('3. Invest,materiel, lokaler'!$B$4:$B$43,'Översikt Faktiska'!A20,'3. Invest,materiel, lokaler'!$I$4:$I$43)</f>
        <v>0</v>
      </c>
      <c r="F20" s="42">
        <f>SUMIF('3. Invest,materiel, lokaler'!$B$4:$B$43,'Översikt Faktiska'!A20,'3. Invest,materiel, lokaler'!$J$4:$J$43)</f>
        <v>0</v>
      </c>
      <c r="G20" s="43">
        <f>SUM(C20:F20)</f>
        <v>0</v>
      </c>
      <c r="I20" s="70" t="str">
        <f>IF('6. Finansiering'!A27=0,"-",'6. Finansiering'!A27)</f>
        <v>-</v>
      </c>
      <c r="J20" s="46">
        <f>'6. Finansiering'!D27</f>
        <v>0</v>
      </c>
      <c r="K20" s="46">
        <f>'6. Finansiering'!E27</f>
        <v>0</v>
      </c>
      <c r="L20" s="46">
        <f>'6. Finansiering'!F27</f>
        <v>0</v>
      </c>
      <c r="M20" s="46">
        <f>'6. Finansiering'!G27</f>
        <v>0</v>
      </c>
      <c r="N20" s="47">
        <f t="shared" si="8"/>
        <v>0</v>
      </c>
    </row>
    <row r="21" spans="1:20" ht="13.5" thickBot="1" x14ac:dyDescent="0.25">
      <c r="A21" s="53" t="str">
        <f>'Registrering partner'!A11</f>
        <v>Partner 02</v>
      </c>
      <c r="B21" s="54" t="str">
        <f>IF('Registrering partner'!B11=0,"",'Registrering partner'!B11)</f>
        <v/>
      </c>
      <c r="C21" s="46">
        <f>SUMIF('3. Invest,materiel, lokaler'!$B$4:$B$43,'Översikt Faktiska'!A21,'3. Invest,materiel, lokaler'!$G$4:$G$43)</f>
        <v>0</v>
      </c>
      <c r="D21" s="46">
        <f>SUMIF('3. Invest,materiel, lokaler'!$B$4:$B$43,'Översikt Faktiska'!A21,'3. Invest,materiel, lokaler'!$H$4:$H$43)</f>
        <v>0</v>
      </c>
      <c r="E21" s="46">
        <f>SUMIF('3. Invest,materiel, lokaler'!$B$4:$B$43,'Översikt Faktiska'!A21,'3. Invest,materiel, lokaler'!$I$4:$I$43)</f>
        <v>0</v>
      </c>
      <c r="F21" s="46">
        <f>SUMIF('3. Invest,materiel, lokaler'!$B$4:$B$43,'Översikt Faktiska'!A21,'3. Invest,materiel, lokaler'!$J$4:$J$43)</f>
        <v>0</v>
      </c>
      <c r="G21" s="47">
        <f t="shared" ref="G21:G26" si="10">SUM(C21:F21)</f>
        <v>0</v>
      </c>
      <c r="I21" s="50" t="s">
        <v>53</v>
      </c>
      <c r="J21" s="51">
        <f>J14+J3</f>
        <v>0</v>
      </c>
      <c r="K21" s="51">
        <f t="shared" ref="K21:N21" si="11">K14+K3</f>
        <v>0</v>
      </c>
      <c r="L21" s="51">
        <f t="shared" si="11"/>
        <v>0</v>
      </c>
      <c r="M21" s="51">
        <f t="shared" si="11"/>
        <v>0</v>
      </c>
      <c r="N21" s="51">
        <f t="shared" si="11"/>
        <v>0</v>
      </c>
      <c r="O21" s="119"/>
    </row>
    <row r="22" spans="1:20" ht="13.5" thickTop="1" x14ac:dyDescent="0.2">
      <c r="A22" s="53" t="str">
        <f>'Registrering partner'!A12</f>
        <v>Partner 03</v>
      </c>
      <c r="B22" s="54" t="str">
        <f>IF('Registrering partner'!B12=0,"",'Registrering partner'!B12)</f>
        <v/>
      </c>
      <c r="C22" s="46">
        <f>SUMIF('3. Invest,materiel, lokaler'!$B$4:$B$43,'Översikt Faktiska'!A22,'3. Invest,materiel, lokaler'!$G$4:$G$43)</f>
        <v>0</v>
      </c>
      <c r="D22" s="46">
        <f>SUMIF('3. Invest,materiel, lokaler'!$B$4:$B$43,'Översikt Faktiska'!A22,'3. Invest,materiel, lokaler'!$H$4:$H$43)</f>
        <v>0</v>
      </c>
      <c r="E22" s="46">
        <f>SUMIF('3. Invest,materiel, lokaler'!$B$4:$B$43,'Översikt Faktiska'!A22,'3. Invest,materiel, lokaler'!$I$4:$I$43)</f>
        <v>0</v>
      </c>
      <c r="F22" s="46">
        <f>SUMIF('3. Invest,materiel, lokaler'!$B$4:$B$43,'Översikt Faktiska'!A22,'3. Invest,materiel, lokaler'!$J$4:$J$43)</f>
        <v>0</v>
      </c>
      <c r="G22" s="47">
        <f t="shared" si="10"/>
        <v>0</v>
      </c>
    </row>
    <row r="23" spans="1:20" x14ac:dyDescent="0.2">
      <c r="A23" s="53" t="str">
        <f>'Registrering partner'!A13</f>
        <v>Partner 04</v>
      </c>
      <c r="B23" s="54" t="str">
        <f>IF('Registrering partner'!B13=0,"",'Registrering partner'!B13)</f>
        <v/>
      </c>
      <c r="C23" s="46">
        <f>SUMIF('3. Invest,materiel, lokaler'!$B$4:$B$43,'Översikt Faktiska'!A23,'3. Invest,materiel, lokaler'!$G$4:$G$43)</f>
        <v>0</v>
      </c>
      <c r="D23" s="46">
        <f>SUMIF('3. Invest,materiel, lokaler'!$B$4:$B$43,'Översikt Faktiska'!A23,'3. Invest,materiel, lokaler'!$H$4:$H$43)</f>
        <v>0</v>
      </c>
      <c r="E23" s="46">
        <f>SUMIF('3. Invest,materiel, lokaler'!$B$4:$B$43,'Översikt Faktiska'!A23,'3. Invest,materiel, lokaler'!$I$4:$I$43)</f>
        <v>0</v>
      </c>
      <c r="F23" s="46">
        <f>SUMIF('3. Invest,materiel, lokaler'!$B$4:$B$43,'Översikt Faktiska'!A23,'3. Invest,materiel, lokaler'!$J$4:$J$43)</f>
        <v>0</v>
      </c>
      <c r="G23" s="47">
        <f t="shared" si="10"/>
        <v>0</v>
      </c>
    </row>
    <row r="24" spans="1:20" ht="13.5" thickBot="1" x14ac:dyDescent="0.25">
      <c r="A24" s="53" t="str">
        <f>'Registrering partner'!A14</f>
        <v>Partner 05</v>
      </c>
      <c r="B24" s="54" t="str">
        <f>IF('Registrering partner'!B14=0,"",'Registrering partner'!B14)</f>
        <v/>
      </c>
      <c r="C24" s="46">
        <f>SUMIF('3. Invest,materiel, lokaler'!$B$4:$B$43,'Översikt Faktiska'!A24,'3. Invest,materiel, lokaler'!$G$4:$G$43)</f>
        <v>0</v>
      </c>
      <c r="D24" s="46">
        <f>SUMIF('3. Invest,materiel, lokaler'!$B$4:$B$43,'Översikt Faktiska'!A24,'3. Invest,materiel, lokaler'!$H$4:$H$43)</f>
        <v>0</v>
      </c>
      <c r="E24" s="46">
        <f>SUMIF('3. Invest,materiel, lokaler'!$B$4:$B$43,'Översikt Faktiska'!A24,'3. Invest,materiel, lokaler'!$I$4:$I$43)</f>
        <v>0</v>
      </c>
      <c r="F24" s="46">
        <f>SUMIF('3. Invest,materiel, lokaler'!$B$4:$B$43,'Översikt Faktiska'!A24,'3. Invest,materiel, lokaler'!$J$4:$J$43)</f>
        <v>0</v>
      </c>
      <c r="G24" s="47">
        <f t="shared" si="10"/>
        <v>0</v>
      </c>
    </row>
    <row r="25" spans="1:20" ht="20.25" thickTop="1" thickBot="1" x14ac:dyDescent="0.25">
      <c r="A25" s="53" t="str">
        <f>'Registrering partner'!A15</f>
        <v>Partner 06</v>
      </c>
      <c r="B25" s="54" t="str">
        <f>IF('Registrering partner'!B15=0,"",'Registrering partner'!B15)</f>
        <v/>
      </c>
      <c r="C25" s="46">
        <f>SUMIF('3. Invest,materiel, lokaler'!$B$4:$B$43,'Översikt Faktiska'!A25,'3. Invest,materiel, lokaler'!$G$4:$G$43)</f>
        <v>0</v>
      </c>
      <c r="D25" s="46">
        <f>SUMIF('3. Invest,materiel, lokaler'!$B$4:$B$43,'Översikt Faktiska'!A25,'3. Invest,materiel, lokaler'!$H$4:$H$43)</f>
        <v>0</v>
      </c>
      <c r="E25" s="46">
        <f>SUMIF('3. Invest,materiel, lokaler'!$B$4:$B$43,'Översikt Faktiska'!A25,'3. Invest,materiel, lokaler'!$I$4:$I$43)</f>
        <v>0</v>
      </c>
      <c r="F25" s="46">
        <f>SUMIF('3. Invest,materiel, lokaler'!$B$4:$B$43,'Översikt Faktiska'!A25,'3. Invest,materiel, lokaler'!$J$4:$J$43)</f>
        <v>0</v>
      </c>
      <c r="G25" s="47">
        <f t="shared" si="10"/>
        <v>0</v>
      </c>
      <c r="I25" s="56" t="s">
        <v>54</v>
      </c>
      <c r="J25" s="126">
        <v>2022</v>
      </c>
      <c r="K25" s="126">
        <v>2023</v>
      </c>
      <c r="L25" s="126">
        <v>2024</v>
      </c>
      <c r="M25" s="126">
        <v>2025</v>
      </c>
      <c r="N25" s="57" t="s">
        <v>48</v>
      </c>
    </row>
    <row r="26" spans="1:20" ht="14.25" thickTop="1" thickBot="1" x14ac:dyDescent="0.25">
      <c r="A26" s="53" t="str">
        <f>'Registrering partner'!A16</f>
        <v>Partner 07</v>
      </c>
      <c r="B26" s="54" t="str">
        <f>IF('Registrering partner'!B16=0,"",'Registrering partner'!B16)</f>
        <v/>
      </c>
      <c r="C26" s="46">
        <f>SUMIF('3. Invest,materiel, lokaler'!$B$4:$B$43,'Översikt Faktiska'!A26,'3. Invest,materiel, lokaler'!$G$4:$G$43)</f>
        <v>0</v>
      </c>
      <c r="D26" s="46">
        <f>SUMIF('3. Invest,materiel, lokaler'!$B$4:$B$43,'Översikt Faktiska'!A26,'3. Invest,materiel, lokaler'!$H$4:$H$43)</f>
        <v>0</v>
      </c>
      <c r="E26" s="46">
        <f>SUMIF('3. Invest,materiel, lokaler'!$B$4:$B$43,'Översikt Faktiska'!A26,'3. Invest,materiel, lokaler'!$I$4:$I$43)</f>
        <v>0</v>
      </c>
      <c r="F26" s="46">
        <f>SUMIF('3. Invest,materiel, lokaler'!$B$4:$B$43,'Översikt Faktiska'!A26,'3. Invest,materiel, lokaler'!$J$4:$J$43)</f>
        <v>0</v>
      </c>
      <c r="G26" s="47">
        <f t="shared" si="10"/>
        <v>0</v>
      </c>
      <c r="I26" s="58" t="s">
        <v>55</v>
      </c>
      <c r="J26" s="59">
        <f>C43-J21</f>
        <v>0</v>
      </c>
      <c r="K26" s="59">
        <f>D43-K21</f>
        <v>0</v>
      </c>
      <c r="L26" s="59">
        <f>E43-L21</f>
        <v>0</v>
      </c>
      <c r="M26" s="59">
        <f>F43-M21</f>
        <v>0</v>
      </c>
      <c r="N26" s="60">
        <f>G43-N21</f>
        <v>0</v>
      </c>
    </row>
    <row r="27" spans="1:20" ht="13.5" thickTop="1" x14ac:dyDescent="0.2">
      <c r="A27" s="36">
        <v>4</v>
      </c>
      <c r="B27" s="37" t="s">
        <v>83</v>
      </c>
      <c r="C27" s="38">
        <f>SUM(C28:C34)</f>
        <v>0</v>
      </c>
      <c r="D27" s="38">
        <f t="shared" ref="D27:F27" si="12">SUM(D28:D34)</f>
        <v>0</v>
      </c>
      <c r="E27" s="38">
        <f t="shared" si="12"/>
        <v>0</v>
      </c>
      <c r="F27" s="38">
        <f t="shared" si="12"/>
        <v>0</v>
      </c>
      <c r="G27" s="39">
        <f>SUM(G28:G34)</f>
        <v>0</v>
      </c>
    </row>
    <row r="28" spans="1:20" ht="13.5" thickBot="1" x14ac:dyDescent="0.25">
      <c r="A28" s="53" t="str">
        <f>'Registrering partner'!A10</f>
        <v>Partner 01/ sökande</v>
      </c>
      <c r="B28" s="54" t="str">
        <f>IF('Registrering partner'!B10=0,"",'Registrering partner'!B10)</f>
        <v/>
      </c>
      <c r="C28" s="54">
        <f>SUMIF('4. Externa tjänster'!$B$4:$B$43,'Översikt Faktiska'!A28,'4. Externa tjänster'!$G$4:$G$43)</f>
        <v>0</v>
      </c>
      <c r="D28" s="54">
        <f>SUMIF('4. Externa tjänster'!$B$4:$B$43,'Översikt Faktiska'!A28,'4. Externa tjänster'!$H$4:$H$43)</f>
        <v>0</v>
      </c>
      <c r="E28" s="54">
        <f>SUMIF('4. Externa tjänster'!$B$4:$B$43,'Översikt Faktiska'!A28,'4. Externa tjänster'!$I$4:$I$43)</f>
        <v>0</v>
      </c>
      <c r="F28" s="54">
        <f>SUMIF('4. Externa tjänster'!$B$4:$B$43,'Översikt Faktiska'!A28,'4. Externa tjänster'!$J$4:$J$43)</f>
        <v>0</v>
      </c>
      <c r="G28" s="55">
        <f>SUM(C28:F28)</f>
        <v>0</v>
      </c>
    </row>
    <row r="29" spans="1:20" ht="16.5" thickTop="1" x14ac:dyDescent="0.25">
      <c r="A29" s="53" t="str">
        <f>'Registrering partner'!A11</f>
        <v>Partner 02</v>
      </c>
      <c r="B29" s="54" t="str">
        <f>IF('Registrering partner'!B11=0,"",'Registrering partner'!B11)</f>
        <v/>
      </c>
      <c r="C29" s="54">
        <f>SUMIF('4. Externa tjänster'!$B$4:$B$43,'Översikt Faktiska'!A29,'4. Externa tjänster'!$G$4:$G$43)</f>
        <v>0</v>
      </c>
      <c r="D29" s="54">
        <f>SUMIF('4. Externa tjänster'!$B$4:$B$43,'Översikt Faktiska'!A29,'4. Externa tjänster'!$H$4:$H$43)</f>
        <v>0</v>
      </c>
      <c r="E29" s="54">
        <f>SUMIF('4. Externa tjänster'!$B$4:$B$43,'Översikt Faktiska'!A29,'4. Externa tjänster'!$I$4:$I$43)</f>
        <v>0</v>
      </c>
      <c r="F29" s="54">
        <f>SUMIF('4. Externa tjänster'!$B$4:$B$43,'Översikt Faktiska'!A29,'4. Externa tjänster'!$J$4:$J$43)</f>
        <v>0</v>
      </c>
      <c r="G29" s="55">
        <f t="shared" ref="G29:G34" si="13">SUM(C29:F29)</f>
        <v>0</v>
      </c>
      <c r="I29" s="82" t="s">
        <v>56</v>
      </c>
      <c r="J29" s="83"/>
      <c r="K29" s="83"/>
      <c r="L29" s="83"/>
      <c r="M29" s="83"/>
      <c r="N29" s="84"/>
    </row>
    <row r="30" spans="1:20" ht="13.5" thickBot="1" x14ac:dyDescent="0.25">
      <c r="A30" s="53" t="str">
        <f>'Registrering partner'!A12</f>
        <v>Partner 03</v>
      </c>
      <c r="B30" s="54" t="str">
        <f>IF('Registrering partner'!B12=0,"",'Registrering partner'!B12)</f>
        <v/>
      </c>
      <c r="C30" s="54">
        <f>SUMIF('4. Externa tjänster'!$B$4:$B$43,'Översikt Faktiska'!A30,'4. Externa tjänster'!$G$4:$G$43)</f>
        <v>0</v>
      </c>
      <c r="D30" s="54">
        <f>SUMIF('4. Externa tjänster'!$B$4:$B$43,'Översikt Faktiska'!A30,'4. Externa tjänster'!$H$4:$H$43)</f>
        <v>0</v>
      </c>
      <c r="E30" s="54">
        <f>SUMIF('4. Externa tjänster'!$B$4:$B$43,'Översikt Faktiska'!A30,'4. Externa tjänster'!$I$4:$I$43)</f>
        <v>0</v>
      </c>
      <c r="F30" s="54">
        <f>SUMIF('4. Externa tjänster'!$B$4:$B$43,'Översikt Faktiska'!A30,'4. Externa tjänster'!$J$4:$J$43)</f>
        <v>0</v>
      </c>
      <c r="G30" s="55">
        <f t="shared" si="13"/>
        <v>0</v>
      </c>
      <c r="I30" s="85" t="s">
        <v>57</v>
      </c>
      <c r="J30" s="86"/>
      <c r="K30" s="86"/>
      <c r="L30" s="86"/>
      <c r="M30" s="86"/>
      <c r="N30" s="87">
        <f>IF(ISERROR(N26/G43),0,N26/G43)</f>
        <v>0</v>
      </c>
      <c r="O30" s="234" t="str">
        <f>IF(N30&gt;'Registrering partner'!B7,"OBS. Stödandel är större än angiven EU-finansieringsgrad ","")</f>
        <v/>
      </c>
      <c r="P30" s="235"/>
      <c r="Q30" s="235"/>
      <c r="R30" s="235"/>
      <c r="S30" s="235"/>
      <c r="T30" s="235"/>
    </row>
    <row r="31" spans="1:20" ht="13.5" thickTop="1" x14ac:dyDescent="0.2">
      <c r="A31" s="53" t="str">
        <f>'Registrering partner'!A13</f>
        <v>Partner 04</v>
      </c>
      <c r="B31" s="54" t="str">
        <f>IF('Registrering partner'!B13=0,"",'Registrering partner'!B13)</f>
        <v/>
      </c>
      <c r="C31" s="54">
        <f>SUMIF('4. Externa tjänster'!$B$4:$B$43,'Översikt Faktiska'!A31,'4. Externa tjänster'!$G$4:$G$43)</f>
        <v>0</v>
      </c>
      <c r="D31" s="54">
        <f>SUMIF('4. Externa tjänster'!$B$4:$B$43,'Översikt Faktiska'!A31,'4. Externa tjänster'!$H$4:$H$43)</f>
        <v>0</v>
      </c>
      <c r="E31" s="54">
        <f>SUMIF('4. Externa tjänster'!$B$4:$B$43,'Översikt Faktiska'!A31,'4. Externa tjänster'!$I$4:$I$43)</f>
        <v>0</v>
      </c>
      <c r="F31" s="54">
        <f>SUMIF('4. Externa tjänster'!$B$4:$B$43,'Översikt Faktiska'!A31,'4. Externa tjänster'!$J$4:$J$43)</f>
        <v>0</v>
      </c>
      <c r="G31" s="55">
        <f t="shared" si="13"/>
        <v>0</v>
      </c>
    </row>
    <row r="32" spans="1:20" x14ac:dyDescent="0.2">
      <c r="A32" s="53" t="str">
        <f>'Registrering partner'!A14</f>
        <v>Partner 05</v>
      </c>
      <c r="B32" s="54" t="str">
        <f>IF('Registrering partner'!B14=0,"",'Registrering partner'!B14)</f>
        <v/>
      </c>
      <c r="C32" s="54">
        <f>SUMIF('4. Externa tjänster'!$B$4:$B$43,'Översikt Faktiska'!A32,'4. Externa tjänster'!$G$4:$G$43)</f>
        <v>0</v>
      </c>
      <c r="D32" s="54">
        <f>SUMIF('4. Externa tjänster'!$B$4:$B$43,'Översikt Faktiska'!A32,'4. Externa tjänster'!$H$4:$H$43)</f>
        <v>0</v>
      </c>
      <c r="E32" s="54">
        <f>SUMIF('4. Externa tjänster'!$B$4:$B$43,'Översikt Faktiska'!A32,'4. Externa tjänster'!$I$4:$I$43)</f>
        <v>0</v>
      </c>
      <c r="F32" s="54">
        <f>SUMIF('4. Externa tjänster'!$B$4:$B$43,'Översikt Faktiska'!A32,'4. Externa tjänster'!$J$4:$J$43)</f>
        <v>0</v>
      </c>
      <c r="G32" s="55">
        <f t="shared" si="13"/>
        <v>0</v>
      </c>
      <c r="I32" s="193"/>
      <c r="J32" s="193"/>
      <c r="K32" s="193"/>
    </row>
    <row r="33" spans="1:14" x14ac:dyDescent="0.2">
      <c r="A33" s="53" t="str">
        <f>'Registrering partner'!A15</f>
        <v>Partner 06</v>
      </c>
      <c r="B33" s="54" t="str">
        <f>IF('Registrering partner'!B15=0,"",'Registrering partner'!B15)</f>
        <v/>
      </c>
      <c r="C33" s="54">
        <f>SUMIF('4. Externa tjänster'!$B$4:$B$43,'Översikt Faktiska'!A33,'4. Externa tjänster'!$G$4:$G$43)</f>
        <v>0</v>
      </c>
      <c r="D33" s="54">
        <f>SUMIF('4. Externa tjänster'!$B$4:$B$43,'Översikt Faktiska'!A33,'4. Externa tjänster'!$H$4:$H$43)</f>
        <v>0</v>
      </c>
      <c r="E33" s="54">
        <f>SUMIF('4. Externa tjänster'!$B$4:$B$43,'Översikt Faktiska'!A33,'4. Externa tjänster'!$I$4:$I$43)</f>
        <v>0</v>
      </c>
      <c r="F33" s="54">
        <f>SUMIF('4. Externa tjänster'!$B$4:$B$43,'Översikt Faktiska'!A33,'4. Externa tjänster'!$J$4:$J$43)</f>
        <v>0</v>
      </c>
      <c r="G33" s="55">
        <f t="shared" si="13"/>
        <v>0</v>
      </c>
      <c r="I33" s="197" t="s">
        <v>101</v>
      </c>
      <c r="J33" s="197" t="s">
        <v>100</v>
      </c>
      <c r="K33" s="198"/>
      <c r="L33" s="198"/>
    </row>
    <row r="34" spans="1:14" ht="13.5" thickBot="1" x14ac:dyDescent="0.25">
      <c r="A34" s="53" t="str">
        <f>'Registrering partner'!A16</f>
        <v>Partner 07</v>
      </c>
      <c r="B34" s="54" t="str">
        <f>IF('Registrering partner'!B16=0,"",'Registrering partner'!B16)</f>
        <v/>
      </c>
      <c r="C34" s="54">
        <f>SUMIF('4. Externa tjänster'!$B$4:$B$43,'Översikt Faktiska'!A34,'4. Externa tjänster'!$G$4:$G$43)</f>
        <v>0</v>
      </c>
      <c r="D34" s="54">
        <f>SUMIF('4. Externa tjänster'!$B$4:$B$43,'Översikt Faktiska'!A34,'4. Externa tjänster'!$H$4:$H$43)</f>
        <v>0</v>
      </c>
      <c r="E34" s="54">
        <f>SUMIF('4. Externa tjänster'!$B$4:$B$43,'Översikt Faktiska'!A34,'4. Externa tjänster'!$I$4:$I$43)</f>
        <v>0</v>
      </c>
      <c r="F34" s="54">
        <f>SUMIF('4. Externa tjänster'!$B$4:$B$43,'Översikt Faktiska'!A34,'4. Externa tjänster'!$J$4:$J$43)</f>
        <v>0</v>
      </c>
      <c r="G34" s="55">
        <f t="shared" si="13"/>
        <v>0</v>
      </c>
      <c r="I34" s="199">
        <f>IF(G3=0,0,G3/G43)</f>
        <v>0</v>
      </c>
      <c r="J34" s="199">
        <f>IF(I34=0,0,ROUND(I35-1,4))</f>
        <v>0</v>
      </c>
      <c r="K34" s="200">
        <f>I34+I34*J34</f>
        <v>0</v>
      </c>
      <c r="L34" s="200"/>
      <c r="M34" s="194"/>
      <c r="N34" s="190"/>
    </row>
    <row r="35" spans="1:14" ht="13.5" thickTop="1" x14ac:dyDescent="0.2">
      <c r="A35" s="36"/>
      <c r="B35" s="37" t="s">
        <v>49</v>
      </c>
      <c r="C35" s="38">
        <f t="shared" ref="C35:E35" si="14">SUM(C36:C36)</f>
        <v>0</v>
      </c>
      <c r="D35" s="38">
        <f t="shared" si="14"/>
        <v>0</v>
      </c>
      <c r="E35" s="38">
        <f t="shared" si="14"/>
        <v>0</v>
      </c>
      <c r="F35" s="38">
        <f>SUM(F36:F36)</f>
        <v>0</v>
      </c>
      <c r="G35" s="39">
        <f t="shared" ref="G35:G38" si="15">SUM(C35:F35)</f>
        <v>0</v>
      </c>
      <c r="I35" s="197">
        <f>IF(I34=0,0,1/I34)</f>
        <v>0</v>
      </c>
      <c r="J35" s="197">
        <f>J34*100</f>
        <v>0</v>
      </c>
      <c r="K35" s="198"/>
      <c r="L35" s="198"/>
      <c r="M35" s="193"/>
    </row>
    <row r="36" spans="1:14" x14ac:dyDescent="0.2">
      <c r="A36" s="53"/>
      <c r="B36" s="54" t="s">
        <v>50</v>
      </c>
      <c r="C36" s="61">
        <f>IF('Registrering partner'!$B$7=1,0,C3*0.15)</f>
        <v>0</v>
      </c>
      <c r="D36" s="61">
        <f>IF('Registrering partner'!$B$7=1,0,D3*0.15)</f>
        <v>0</v>
      </c>
      <c r="E36" s="61">
        <f>IF('Registrering partner'!$B$7=1,0,E3*0.15)</f>
        <v>0</v>
      </c>
      <c r="F36" s="61">
        <f>IF('Registrering partner'!$B$7=1,0,F3*0.15)</f>
        <v>0</v>
      </c>
      <c r="G36" s="62">
        <f>SUM(C36:F36)</f>
        <v>0</v>
      </c>
      <c r="I36" s="244"/>
      <c r="J36" s="244"/>
      <c r="K36" s="244"/>
      <c r="L36" s="244"/>
      <c r="M36" s="244"/>
    </row>
    <row r="37" spans="1:14" ht="13.5" thickBot="1" x14ac:dyDescent="0.25">
      <c r="A37" s="246" t="s">
        <v>51</v>
      </c>
      <c r="B37" s="247"/>
      <c r="C37" s="63">
        <f t="shared" ref="C37:E37" si="16">C3+C11+C19+C27+C35</f>
        <v>0</v>
      </c>
      <c r="D37" s="63">
        <f t="shared" si="16"/>
        <v>0</v>
      </c>
      <c r="E37" s="63">
        <f t="shared" si="16"/>
        <v>0</v>
      </c>
      <c r="F37" s="63">
        <f>F3+F11+F19+F27+F35</f>
        <v>0</v>
      </c>
      <c r="G37" s="64">
        <f>SUM(C37:F37)</f>
        <v>0</v>
      </c>
      <c r="I37" s="245"/>
      <c r="J37" s="245"/>
      <c r="K37" s="245"/>
      <c r="L37" s="245"/>
      <c r="M37" s="245"/>
    </row>
    <row r="38" spans="1:14" ht="13.5" thickTop="1" x14ac:dyDescent="0.2">
      <c r="A38" s="52"/>
      <c r="B38" s="52" t="s">
        <v>84</v>
      </c>
      <c r="C38" s="52">
        <f>SUM(C39:C42)</f>
        <v>0</v>
      </c>
      <c r="D38" s="52">
        <f t="shared" ref="D38:F38" si="17">SUM(D39:D42)</f>
        <v>0</v>
      </c>
      <c r="E38" s="52">
        <f t="shared" si="17"/>
        <v>0</v>
      </c>
      <c r="F38" s="52">
        <f t="shared" si="17"/>
        <v>0</v>
      </c>
      <c r="G38" s="66">
        <f t="shared" si="15"/>
        <v>0</v>
      </c>
    </row>
    <row r="39" spans="1:14" x14ac:dyDescent="0.2">
      <c r="A39" s="53"/>
      <c r="B39" s="54" t="str">
        <f>'5. Intäkter'!C4</f>
        <v>-</v>
      </c>
      <c r="C39" s="54">
        <f>'5. Intäkter'!E4</f>
        <v>0</v>
      </c>
      <c r="D39" s="54">
        <f>'5. Intäkter'!F4</f>
        <v>0</v>
      </c>
      <c r="E39" s="54">
        <f>'5. Intäkter'!G4</f>
        <v>0</v>
      </c>
      <c r="F39" s="54">
        <f>'5. Intäkter'!H4</f>
        <v>0</v>
      </c>
      <c r="G39" s="55">
        <f>SUM(C39:F39)</f>
        <v>0</v>
      </c>
    </row>
    <row r="40" spans="1:14" x14ac:dyDescent="0.2">
      <c r="A40" s="53"/>
      <c r="B40" s="54" t="str">
        <f>'5. Intäkter'!C5</f>
        <v>-</v>
      </c>
      <c r="C40" s="54">
        <f>'5. Intäkter'!E5</f>
        <v>0</v>
      </c>
      <c r="D40" s="54">
        <f>'5. Intäkter'!F5</f>
        <v>0</v>
      </c>
      <c r="E40" s="54">
        <f>'5. Intäkter'!G5</f>
        <v>0</v>
      </c>
      <c r="F40" s="54">
        <f>'5. Intäkter'!H5</f>
        <v>0</v>
      </c>
      <c r="G40" s="55">
        <f t="shared" ref="G40:G42" si="18">SUM(C40:F40)</f>
        <v>0</v>
      </c>
    </row>
    <row r="41" spans="1:14" x14ac:dyDescent="0.2">
      <c r="A41" s="53"/>
      <c r="B41" s="54" t="str">
        <f>'5. Intäkter'!C6</f>
        <v>-</v>
      </c>
      <c r="C41" s="54">
        <f>'5. Intäkter'!E6</f>
        <v>0</v>
      </c>
      <c r="D41" s="54">
        <f>'5. Intäkter'!F6</f>
        <v>0</v>
      </c>
      <c r="E41" s="54">
        <f>'5. Intäkter'!G6</f>
        <v>0</v>
      </c>
      <c r="F41" s="54">
        <f>'5. Intäkter'!H6</f>
        <v>0</v>
      </c>
      <c r="G41" s="55">
        <f t="shared" si="18"/>
        <v>0</v>
      </c>
    </row>
    <row r="42" spans="1:14" x14ac:dyDescent="0.2">
      <c r="A42" s="53"/>
      <c r="B42" s="54" t="str">
        <f>'5. Intäkter'!C7</f>
        <v>-</v>
      </c>
      <c r="C42" s="54">
        <f>'5. Intäkter'!E7</f>
        <v>0</v>
      </c>
      <c r="D42" s="54">
        <f>'5. Intäkter'!F7</f>
        <v>0</v>
      </c>
      <c r="E42" s="54">
        <f>'5. Intäkter'!G7</f>
        <v>0</v>
      </c>
      <c r="F42" s="54">
        <f>'5. Intäkter'!H7</f>
        <v>0</v>
      </c>
      <c r="G42" s="55">
        <f t="shared" si="18"/>
        <v>0</v>
      </c>
    </row>
    <row r="43" spans="1:14" x14ac:dyDescent="0.2">
      <c r="A43" s="242" t="s">
        <v>79</v>
      </c>
      <c r="B43" s="243"/>
      <c r="C43" s="63">
        <f>C37-C38</f>
        <v>0</v>
      </c>
      <c r="D43" s="63">
        <f t="shared" ref="D43:F43" si="19">D37-D38</f>
        <v>0</v>
      </c>
      <c r="E43" s="63">
        <f t="shared" si="19"/>
        <v>0</v>
      </c>
      <c r="F43" s="63">
        <f t="shared" si="19"/>
        <v>0</v>
      </c>
      <c r="G43" s="64">
        <f>SUM(C43:F43)</f>
        <v>0</v>
      </c>
    </row>
  </sheetData>
  <sheetProtection sheet="1" formatCells="0" formatColumns="0" formatRows="0" insertColumns="0" insertRows="0" insertHyperlinks="0" deleteColumns="0" deleteRows="0" sort="0" autoFilter="0" pivotTables="0"/>
  <customSheetViews>
    <customSheetView guid="{FD9E24FB-E33C-43AB-9795-CF6E8D9DA22D}" hiddenColumns="1">
      <selection activeCell="M23" sqref="M23"/>
      <pageMargins left="0.28999999999999998" right="0.2" top="0.52" bottom="0.32" header="0.2" footer="0.22"/>
      <pageSetup paperSize="9" scale="85" orientation="portrait" r:id="rId1"/>
      <headerFooter alignWithMargins="0"/>
    </customSheetView>
  </customSheetViews>
  <mergeCells count="6">
    <mergeCell ref="O30:T30"/>
    <mergeCell ref="A43:B43"/>
    <mergeCell ref="A2:B2"/>
    <mergeCell ref="I36:M36"/>
    <mergeCell ref="I37:M37"/>
    <mergeCell ref="A37:B37"/>
  </mergeCells>
  <pageMargins left="0.27559055118110237" right="0.19685039370078741" top="0.51181102362204722" bottom="0.31496062992125984" header="0.19685039370078741" footer="0.23622047244094491"/>
  <pageSetup paperSize="9" scale="77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rgb="FF92D050"/>
  </sheetPr>
  <dimension ref="A2:B15"/>
  <sheetViews>
    <sheetView workbookViewId="0">
      <selection activeCell="B51" sqref="B51"/>
    </sheetView>
  </sheetViews>
  <sheetFormatPr defaultRowHeight="12.75" x14ac:dyDescent="0.2"/>
  <cols>
    <col min="1" max="1" width="29.42578125" customWidth="1"/>
    <col min="2" max="2" width="16" bestFit="1" customWidth="1"/>
    <col min="3" max="3" width="10.5703125" customWidth="1"/>
  </cols>
  <sheetData>
    <row r="2" spans="1:2" x14ac:dyDescent="0.2">
      <c r="A2" s="8"/>
      <c r="B2" s="8"/>
    </row>
    <row r="3" spans="1:2" x14ac:dyDescent="0.2">
      <c r="A3" s="8"/>
    </row>
    <row r="4" spans="1:2" x14ac:dyDescent="0.2">
      <c r="A4" s="1"/>
    </row>
    <row r="5" spans="1:2" x14ac:dyDescent="0.2">
      <c r="A5" s="1" t="s">
        <v>6</v>
      </c>
    </row>
    <row r="6" spans="1:2" x14ac:dyDescent="0.2">
      <c r="A6" s="1" t="s">
        <v>7</v>
      </c>
    </row>
    <row r="9" spans="1:2" x14ac:dyDescent="0.2">
      <c r="A9" s="2" t="s">
        <v>21</v>
      </c>
    </row>
    <row r="10" spans="1:2" x14ac:dyDescent="0.2">
      <c r="A10" s="3" t="s">
        <v>22</v>
      </c>
    </row>
    <row r="11" spans="1:2" x14ac:dyDescent="0.2">
      <c r="A11" s="3" t="s">
        <v>23</v>
      </c>
    </row>
    <row r="12" spans="1:2" x14ac:dyDescent="0.2">
      <c r="A12" s="3" t="s">
        <v>39</v>
      </c>
    </row>
    <row r="13" spans="1:2" x14ac:dyDescent="0.2">
      <c r="A13" s="3" t="s">
        <v>24</v>
      </c>
    </row>
    <row r="14" spans="1:2" x14ac:dyDescent="0.2">
      <c r="A14" s="3" t="s">
        <v>25</v>
      </c>
    </row>
    <row r="15" spans="1:2" x14ac:dyDescent="0.2">
      <c r="A15" s="3" t="s">
        <v>26</v>
      </c>
    </row>
  </sheetData>
  <sheetProtection password="C482" sheet="1" objects="1" scenarios="1"/>
  <customSheetViews>
    <customSheetView guid="{FD9E24FB-E33C-43AB-9795-CF6E8D9DA22D}">
      <selection activeCell="J48" sqref="J4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>
    <tabColor theme="8" tint="-0.249977111117893"/>
  </sheetPr>
  <dimension ref="A2:Q64"/>
  <sheetViews>
    <sheetView showGridLines="0" topLeftCell="A8" zoomScale="110" zoomScaleNormal="110" workbookViewId="0">
      <selection activeCell="F23" sqref="F23"/>
    </sheetView>
  </sheetViews>
  <sheetFormatPr defaultColWidth="9.140625" defaultRowHeight="12.75" x14ac:dyDescent="0.2"/>
  <cols>
    <col min="1" max="1" width="1.5703125" style="75" customWidth="1"/>
    <col min="2" max="2" width="20.7109375" style="75" bestFit="1" customWidth="1"/>
    <col min="3" max="3" width="15.140625" style="75" bestFit="1" customWidth="1"/>
    <col min="4" max="4" width="18.28515625" style="75" customWidth="1"/>
    <col min="5" max="5" width="8.85546875" style="75" bestFit="1" customWidth="1"/>
    <col min="6" max="6" width="10.85546875" style="75" bestFit="1" customWidth="1"/>
    <col min="7" max="7" width="14.42578125" style="75" bestFit="1" customWidth="1"/>
    <col min="8" max="8" width="11" style="75" bestFit="1" customWidth="1"/>
    <col min="9" max="9" width="7" style="75" bestFit="1" customWidth="1"/>
    <col min="10" max="10" width="6.28515625" style="75" customWidth="1"/>
    <col min="11" max="11" width="6.7109375" style="75" customWidth="1"/>
    <col min="12" max="12" width="6.42578125" style="75" customWidth="1"/>
    <col min="13" max="16" width="8.85546875" style="75" bestFit="1" customWidth="1"/>
    <col min="17" max="17" width="15.5703125" style="75" customWidth="1"/>
    <col min="18" max="20" width="15.7109375" style="75" bestFit="1" customWidth="1"/>
    <col min="21" max="21" width="12" style="75" bestFit="1" customWidth="1"/>
    <col min="22" max="22" width="17.42578125" style="75" bestFit="1" customWidth="1"/>
    <col min="23" max="24" width="19.5703125" style="75" bestFit="1" customWidth="1"/>
    <col min="25" max="25" width="27.85546875" style="75" bestFit="1" customWidth="1"/>
    <col min="26" max="26" width="33.140625" style="75" bestFit="1" customWidth="1"/>
    <col min="27" max="28" width="15.7109375" style="75" bestFit="1" customWidth="1"/>
    <col min="29" max="29" width="20.28515625" style="75" bestFit="1" customWidth="1"/>
    <col min="30" max="30" width="25.7109375" style="75" bestFit="1" customWidth="1"/>
    <col min="31" max="32" width="18.7109375" style="75" bestFit="1" customWidth="1"/>
    <col min="33" max="33" width="27.140625" style="75" bestFit="1" customWidth="1"/>
    <col min="34" max="34" width="32.42578125" style="75" bestFit="1" customWidth="1"/>
    <col min="35" max="35" width="16.28515625" style="75" bestFit="1" customWidth="1"/>
    <col min="36" max="36" width="21.7109375" style="75" bestFit="1" customWidth="1"/>
    <col min="37" max="16384" width="9.140625" style="75"/>
  </cols>
  <sheetData>
    <row r="2" spans="1:17" ht="45.75" customHeight="1" x14ac:dyDescent="0.2">
      <c r="A2" s="78"/>
      <c r="B2" s="173" t="s">
        <v>69</v>
      </c>
      <c r="C2" s="237" t="s">
        <v>116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17" x14ac:dyDescent="0.2">
      <c r="A3" s="78"/>
      <c r="B3" s="116"/>
      <c r="C3" s="237" t="s">
        <v>86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 ht="3.75" customHeight="1" x14ac:dyDescent="0.2">
      <c r="A4" s="78"/>
      <c r="B4" s="116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24" customHeight="1" x14ac:dyDescent="0.2">
      <c r="A5" s="78"/>
      <c r="B5" s="173" t="s">
        <v>60</v>
      </c>
      <c r="C5" s="237" t="s">
        <v>117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</row>
    <row r="6" spans="1:17" ht="3.75" customHeight="1" x14ac:dyDescent="0.2">
      <c r="A6" s="78"/>
      <c r="B6" s="116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7" x14ac:dyDescent="0.2">
      <c r="A7" s="78"/>
      <c r="B7" s="116" t="s">
        <v>61</v>
      </c>
      <c r="C7" s="237" t="s">
        <v>111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t="6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7" ht="19.5" thickBot="1" x14ac:dyDescent="0.25">
      <c r="A10" s="91"/>
      <c r="B10" s="256" t="s">
        <v>37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94"/>
    </row>
    <row r="11" spans="1:17" ht="13.5" customHeight="1" thickTop="1" thickBot="1" x14ac:dyDescent="0.25">
      <c r="B11" s="249" t="s">
        <v>75</v>
      </c>
      <c r="C11" s="249" t="s">
        <v>0</v>
      </c>
      <c r="D11" s="249" t="s">
        <v>40</v>
      </c>
      <c r="E11" s="249" t="s">
        <v>1</v>
      </c>
      <c r="F11" s="249" t="s">
        <v>45</v>
      </c>
      <c r="G11" s="249" t="s">
        <v>27</v>
      </c>
      <c r="H11" s="249" t="s">
        <v>2</v>
      </c>
      <c r="I11" s="251" t="s">
        <v>46</v>
      </c>
      <c r="J11" s="252"/>
      <c r="K11" s="252"/>
      <c r="L11" s="253"/>
      <c r="M11" s="251" t="s">
        <v>47</v>
      </c>
      <c r="N11" s="252"/>
      <c r="O11" s="252"/>
      <c r="P11" s="253"/>
      <c r="Q11" s="254" t="s">
        <v>48</v>
      </c>
    </row>
    <row r="12" spans="1:17" s="92" customFormat="1" ht="13.5" customHeight="1" thickTop="1" thickBot="1" x14ac:dyDescent="0.3">
      <c r="B12" s="250"/>
      <c r="C12" s="250"/>
      <c r="D12" s="250"/>
      <c r="E12" s="250"/>
      <c r="F12" s="250"/>
      <c r="G12" s="250"/>
      <c r="H12" s="250"/>
      <c r="I12" s="25">
        <v>2023</v>
      </c>
      <c r="J12" s="25">
        <v>2024</v>
      </c>
      <c r="K12" s="25">
        <v>2025</v>
      </c>
      <c r="L12" s="27">
        <v>2026</v>
      </c>
      <c r="M12" s="26">
        <v>2023</v>
      </c>
      <c r="N12" s="25">
        <v>2024</v>
      </c>
      <c r="O12" s="25">
        <v>2025</v>
      </c>
      <c r="P12" s="28">
        <v>2026</v>
      </c>
      <c r="Q12" s="255"/>
    </row>
    <row r="13" spans="1:17" ht="14.25" customHeight="1" thickTop="1" x14ac:dyDescent="0.2">
      <c r="B13" s="134"/>
      <c r="C13" s="135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74"/>
      <c r="E13" s="136"/>
      <c r="F13" s="136"/>
      <c r="G13" s="137"/>
      <c r="H13" s="138"/>
      <c r="I13" s="139"/>
      <c r="J13" s="205"/>
      <c r="K13" s="205"/>
      <c r="L13" s="205"/>
      <c r="M13" s="140">
        <f>IF(E13="Timme",(F13*12*(1+G13))/1720*I13,F13*(1+G13)*I13*H13)</f>
        <v>0</v>
      </c>
      <c r="N13" s="135">
        <f>IF(E13="Timme",(F13*12*(1+G13))/1720*J13,F13*(1+G13)*J13*H13)</f>
        <v>0</v>
      </c>
      <c r="O13" s="135">
        <f>IF(E13="Timme",(F13*12*(1+G13))/1720*K13,F13*(1+G13)*K13*H13)</f>
        <v>0</v>
      </c>
      <c r="P13" s="141">
        <f>IF(E13="Timme",(F13*12*(1+G13))/1720*L13,F13*(1+G13)*L13*H13)</f>
        <v>0</v>
      </c>
      <c r="Q13" s="142">
        <f>SUM(M13:P13)</f>
        <v>0</v>
      </c>
    </row>
    <row r="14" spans="1:17" x14ac:dyDescent="0.2">
      <c r="B14" s="134"/>
      <c r="C14" s="135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74"/>
      <c r="E14" s="136"/>
      <c r="F14" s="136"/>
      <c r="G14" s="137"/>
      <c r="H14" s="143"/>
      <c r="I14" s="139"/>
      <c r="J14" s="205"/>
      <c r="K14" s="205"/>
      <c r="L14" s="205"/>
      <c r="M14" s="140">
        <f t="shared" ref="M14:M52" si="0">IF(E14="Timme",(F14*12*(1+G14))/1720*I14,F14*(1+G14)*I14*H14)</f>
        <v>0</v>
      </c>
      <c r="N14" s="135">
        <f t="shared" ref="N14:N52" si="1">IF(E14="Timme",(F14*12*(1+G14))/1720*J14,F14*(1+G14)*J14*H14)</f>
        <v>0</v>
      </c>
      <c r="O14" s="135">
        <f t="shared" ref="O14:O52" si="2">IF(E14="Timme",(F14*12*(1+G14))/1720*K14,F14*(1+G14)*K14*H14)</f>
        <v>0</v>
      </c>
      <c r="P14" s="144">
        <f t="shared" ref="P14:P52" si="3">IF(E14="Timme",(F14*12*(1+G14))/1720*L14,F14*(1+G14)*L14*H14)</f>
        <v>0</v>
      </c>
      <c r="Q14" s="145">
        <f t="shared" ref="Q14:Q52" si="4">SUM(M14:P14)</f>
        <v>0</v>
      </c>
    </row>
    <row r="15" spans="1:17" x14ac:dyDescent="0.2">
      <c r="B15" s="134"/>
      <c r="C15" s="135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174"/>
      <c r="E15" s="136"/>
      <c r="F15" s="136"/>
      <c r="G15" s="137"/>
      <c r="H15" s="146"/>
      <c r="I15" s="139"/>
      <c r="J15" s="205"/>
      <c r="K15" s="205"/>
      <c r="L15" s="205"/>
      <c r="M15" s="140">
        <f t="shared" si="0"/>
        <v>0</v>
      </c>
      <c r="N15" s="135">
        <f t="shared" si="1"/>
        <v>0</v>
      </c>
      <c r="O15" s="135">
        <f t="shared" si="2"/>
        <v>0</v>
      </c>
      <c r="P15" s="144">
        <f t="shared" si="3"/>
        <v>0</v>
      </c>
      <c r="Q15" s="142">
        <f t="shared" si="4"/>
        <v>0</v>
      </c>
    </row>
    <row r="16" spans="1:17" x14ac:dyDescent="0.2">
      <c r="B16" s="134"/>
      <c r="C16" s="135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74"/>
      <c r="E16" s="136"/>
      <c r="F16" s="136"/>
      <c r="G16" s="137"/>
      <c r="H16" s="143"/>
      <c r="I16" s="139"/>
      <c r="J16" s="205"/>
      <c r="K16" s="205"/>
      <c r="L16" s="205"/>
      <c r="M16" s="140">
        <f t="shared" si="0"/>
        <v>0</v>
      </c>
      <c r="N16" s="135">
        <f t="shared" si="1"/>
        <v>0</v>
      </c>
      <c r="O16" s="135">
        <f t="shared" si="2"/>
        <v>0</v>
      </c>
      <c r="P16" s="144">
        <f t="shared" si="3"/>
        <v>0</v>
      </c>
      <c r="Q16" s="145">
        <f t="shared" si="4"/>
        <v>0</v>
      </c>
    </row>
    <row r="17" spans="2:17" x14ac:dyDescent="0.2">
      <c r="B17" s="134"/>
      <c r="C17" s="135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74"/>
      <c r="E17" s="136"/>
      <c r="F17" s="136"/>
      <c r="G17" s="137"/>
      <c r="H17" s="143"/>
      <c r="I17" s="139"/>
      <c r="J17" s="205"/>
      <c r="K17" s="205"/>
      <c r="L17" s="205"/>
      <c r="M17" s="140">
        <f t="shared" si="0"/>
        <v>0</v>
      </c>
      <c r="N17" s="135">
        <f t="shared" si="1"/>
        <v>0</v>
      </c>
      <c r="O17" s="135">
        <f t="shared" si="2"/>
        <v>0</v>
      </c>
      <c r="P17" s="144">
        <f t="shared" si="3"/>
        <v>0</v>
      </c>
      <c r="Q17" s="142">
        <f t="shared" si="4"/>
        <v>0</v>
      </c>
    </row>
    <row r="18" spans="2:17" x14ac:dyDescent="0.2">
      <c r="B18" s="134"/>
      <c r="C18" s="135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74"/>
      <c r="E18" s="136"/>
      <c r="F18" s="136"/>
      <c r="G18" s="137"/>
      <c r="H18" s="143"/>
      <c r="I18" s="139"/>
      <c r="J18" s="205"/>
      <c r="K18" s="205"/>
      <c r="L18" s="205"/>
      <c r="M18" s="140">
        <f t="shared" si="0"/>
        <v>0</v>
      </c>
      <c r="N18" s="135">
        <f t="shared" si="1"/>
        <v>0</v>
      </c>
      <c r="O18" s="135">
        <f t="shared" si="2"/>
        <v>0</v>
      </c>
      <c r="P18" s="144">
        <f t="shared" si="3"/>
        <v>0</v>
      </c>
      <c r="Q18" s="145">
        <f t="shared" si="4"/>
        <v>0</v>
      </c>
    </row>
    <row r="19" spans="2:17" x14ac:dyDescent="0.2">
      <c r="B19" s="134"/>
      <c r="C19" s="135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74"/>
      <c r="E19" s="136"/>
      <c r="F19" s="136"/>
      <c r="G19" s="137"/>
      <c r="H19" s="143"/>
      <c r="I19" s="139"/>
      <c r="J19" s="205"/>
      <c r="K19" s="205"/>
      <c r="L19" s="205"/>
      <c r="M19" s="140">
        <f t="shared" si="0"/>
        <v>0</v>
      </c>
      <c r="N19" s="135">
        <f t="shared" si="1"/>
        <v>0</v>
      </c>
      <c r="O19" s="135">
        <f t="shared" si="2"/>
        <v>0</v>
      </c>
      <c r="P19" s="144">
        <f t="shared" si="3"/>
        <v>0</v>
      </c>
      <c r="Q19" s="142">
        <f t="shared" si="4"/>
        <v>0</v>
      </c>
    </row>
    <row r="20" spans="2:17" x14ac:dyDescent="0.2">
      <c r="B20" s="134"/>
      <c r="C20" s="135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74"/>
      <c r="E20" s="136"/>
      <c r="F20" s="136"/>
      <c r="G20" s="137"/>
      <c r="H20" s="143"/>
      <c r="I20" s="139"/>
      <c r="J20" s="205"/>
      <c r="K20" s="205"/>
      <c r="L20" s="205"/>
      <c r="M20" s="140">
        <f t="shared" si="0"/>
        <v>0</v>
      </c>
      <c r="N20" s="135">
        <f t="shared" si="1"/>
        <v>0</v>
      </c>
      <c r="O20" s="135">
        <f t="shared" si="2"/>
        <v>0</v>
      </c>
      <c r="P20" s="144">
        <f t="shared" si="3"/>
        <v>0</v>
      </c>
      <c r="Q20" s="145">
        <f t="shared" si="4"/>
        <v>0</v>
      </c>
    </row>
    <row r="21" spans="2:17" x14ac:dyDescent="0.2">
      <c r="B21" s="134"/>
      <c r="C21" s="135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74"/>
      <c r="E21" s="136"/>
      <c r="F21" s="136"/>
      <c r="G21" s="137"/>
      <c r="H21" s="143"/>
      <c r="I21" s="139"/>
      <c r="J21" s="205"/>
      <c r="K21" s="205"/>
      <c r="L21" s="205"/>
      <c r="M21" s="140">
        <f t="shared" si="0"/>
        <v>0</v>
      </c>
      <c r="N21" s="135">
        <f t="shared" si="1"/>
        <v>0</v>
      </c>
      <c r="O21" s="135">
        <f t="shared" si="2"/>
        <v>0</v>
      </c>
      <c r="P21" s="144">
        <f t="shared" si="3"/>
        <v>0</v>
      </c>
      <c r="Q21" s="142">
        <f t="shared" si="4"/>
        <v>0</v>
      </c>
    </row>
    <row r="22" spans="2:17" x14ac:dyDescent="0.2">
      <c r="B22" s="134"/>
      <c r="C22" s="135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74"/>
      <c r="E22" s="136"/>
      <c r="F22" s="136"/>
      <c r="G22" s="137"/>
      <c r="H22" s="143"/>
      <c r="I22" s="139"/>
      <c r="J22" s="205"/>
      <c r="K22" s="205"/>
      <c r="L22" s="205"/>
      <c r="M22" s="140">
        <f t="shared" si="0"/>
        <v>0</v>
      </c>
      <c r="N22" s="135">
        <f t="shared" si="1"/>
        <v>0</v>
      </c>
      <c r="O22" s="135">
        <f t="shared" si="2"/>
        <v>0</v>
      </c>
      <c r="P22" s="144">
        <f t="shared" si="3"/>
        <v>0</v>
      </c>
      <c r="Q22" s="145">
        <f t="shared" si="4"/>
        <v>0</v>
      </c>
    </row>
    <row r="23" spans="2:17" x14ac:dyDescent="0.2">
      <c r="B23" s="134"/>
      <c r="C23" s="135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74"/>
      <c r="E23" s="136"/>
      <c r="F23" s="136"/>
      <c r="G23" s="137"/>
      <c r="H23" s="143"/>
      <c r="I23" s="139"/>
      <c r="J23" s="205"/>
      <c r="K23" s="205"/>
      <c r="L23" s="205"/>
      <c r="M23" s="140">
        <f t="shared" si="0"/>
        <v>0</v>
      </c>
      <c r="N23" s="135">
        <f t="shared" si="1"/>
        <v>0</v>
      </c>
      <c r="O23" s="135">
        <f t="shared" si="2"/>
        <v>0</v>
      </c>
      <c r="P23" s="144">
        <f t="shared" si="3"/>
        <v>0</v>
      </c>
      <c r="Q23" s="142">
        <f t="shared" si="4"/>
        <v>0</v>
      </c>
    </row>
    <row r="24" spans="2:17" x14ac:dyDescent="0.2">
      <c r="B24" s="134"/>
      <c r="C24" s="135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74"/>
      <c r="E24" s="136"/>
      <c r="F24" s="136"/>
      <c r="G24" s="137"/>
      <c r="H24" s="143"/>
      <c r="I24" s="139"/>
      <c r="J24" s="205"/>
      <c r="K24" s="205"/>
      <c r="L24" s="205"/>
      <c r="M24" s="140">
        <f t="shared" si="0"/>
        <v>0</v>
      </c>
      <c r="N24" s="135">
        <f t="shared" si="1"/>
        <v>0</v>
      </c>
      <c r="O24" s="135">
        <f t="shared" si="2"/>
        <v>0</v>
      </c>
      <c r="P24" s="144">
        <f t="shared" si="3"/>
        <v>0</v>
      </c>
      <c r="Q24" s="145">
        <f t="shared" si="4"/>
        <v>0</v>
      </c>
    </row>
    <row r="25" spans="2:17" x14ac:dyDescent="0.2">
      <c r="B25" s="134"/>
      <c r="C25" s="135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74"/>
      <c r="E25" s="136"/>
      <c r="F25" s="136"/>
      <c r="G25" s="137"/>
      <c r="H25" s="143"/>
      <c r="I25" s="139"/>
      <c r="J25" s="205"/>
      <c r="K25" s="205"/>
      <c r="L25" s="205"/>
      <c r="M25" s="140">
        <f t="shared" si="0"/>
        <v>0</v>
      </c>
      <c r="N25" s="135">
        <f t="shared" si="1"/>
        <v>0</v>
      </c>
      <c r="O25" s="135">
        <f t="shared" si="2"/>
        <v>0</v>
      </c>
      <c r="P25" s="144">
        <f t="shared" si="3"/>
        <v>0</v>
      </c>
      <c r="Q25" s="142">
        <f t="shared" si="4"/>
        <v>0</v>
      </c>
    </row>
    <row r="26" spans="2:17" x14ac:dyDescent="0.2">
      <c r="B26" s="134"/>
      <c r="C26" s="135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74"/>
      <c r="E26" s="136"/>
      <c r="F26" s="136"/>
      <c r="G26" s="137"/>
      <c r="H26" s="143"/>
      <c r="I26" s="139"/>
      <c r="J26" s="205"/>
      <c r="K26" s="205"/>
      <c r="L26" s="205"/>
      <c r="M26" s="140">
        <f t="shared" si="0"/>
        <v>0</v>
      </c>
      <c r="N26" s="135">
        <f t="shared" si="1"/>
        <v>0</v>
      </c>
      <c r="O26" s="135">
        <f t="shared" si="2"/>
        <v>0</v>
      </c>
      <c r="P26" s="144">
        <f t="shared" si="3"/>
        <v>0</v>
      </c>
      <c r="Q26" s="145">
        <f t="shared" si="4"/>
        <v>0</v>
      </c>
    </row>
    <row r="27" spans="2:17" x14ac:dyDescent="0.2">
      <c r="B27" s="134"/>
      <c r="C27" s="135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74"/>
      <c r="E27" s="136"/>
      <c r="F27" s="136"/>
      <c r="G27" s="137"/>
      <c r="H27" s="143"/>
      <c r="I27" s="139"/>
      <c r="J27" s="205"/>
      <c r="K27" s="205"/>
      <c r="L27" s="205"/>
      <c r="M27" s="140">
        <f t="shared" si="0"/>
        <v>0</v>
      </c>
      <c r="N27" s="135">
        <f t="shared" si="1"/>
        <v>0</v>
      </c>
      <c r="O27" s="135">
        <f t="shared" si="2"/>
        <v>0</v>
      </c>
      <c r="P27" s="144">
        <f t="shared" si="3"/>
        <v>0</v>
      </c>
      <c r="Q27" s="142">
        <f t="shared" si="4"/>
        <v>0</v>
      </c>
    </row>
    <row r="28" spans="2:17" x14ac:dyDescent="0.2">
      <c r="B28" s="134"/>
      <c r="C28" s="135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74"/>
      <c r="E28" s="136"/>
      <c r="F28" s="136"/>
      <c r="G28" s="137"/>
      <c r="H28" s="143"/>
      <c r="I28" s="139"/>
      <c r="J28" s="205"/>
      <c r="K28" s="205"/>
      <c r="L28" s="205"/>
      <c r="M28" s="140">
        <f t="shared" si="0"/>
        <v>0</v>
      </c>
      <c r="N28" s="135">
        <f t="shared" si="1"/>
        <v>0</v>
      </c>
      <c r="O28" s="135">
        <f t="shared" si="2"/>
        <v>0</v>
      </c>
      <c r="P28" s="144">
        <f t="shared" si="3"/>
        <v>0</v>
      </c>
      <c r="Q28" s="145">
        <f t="shared" si="4"/>
        <v>0</v>
      </c>
    </row>
    <row r="29" spans="2:17" x14ac:dyDescent="0.2">
      <c r="B29" s="134"/>
      <c r="C29" s="135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74"/>
      <c r="E29" s="136"/>
      <c r="F29" s="136"/>
      <c r="G29" s="137"/>
      <c r="H29" s="143"/>
      <c r="I29" s="139"/>
      <c r="J29" s="205"/>
      <c r="K29" s="205"/>
      <c r="L29" s="205"/>
      <c r="M29" s="140">
        <f t="shared" si="0"/>
        <v>0</v>
      </c>
      <c r="N29" s="135">
        <f t="shared" si="1"/>
        <v>0</v>
      </c>
      <c r="O29" s="135">
        <f t="shared" si="2"/>
        <v>0</v>
      </c>
      <c r="P29" s="144">
        <f t="shared" si="3"/>
        <v>0</v>
      </c>
      <c r="Q29" s="142">
        <f t="shared" si="4"/>
        <v>0</v>
      </c>
    </row>
    <row r="30" spans="2:17" x14ac:dyDescent="0.2">
      <c r="B30" s="134"/>
      <c r="C30" s="135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74"/>
      <c r="E30" s="136"/>
      <c r="F30" s="136"/>
      <c r="G30" s="137"/>
      <c r="H30" s="143"/>
      <c r="I30" s="139"/>
      <c r="J30" s="205"/>
      <c r="K30" s="205"/>
      <c r="L30" s="205"/>
      <c r="M30" s="140">
        <f t="shared" si="0"/>
        <v>0</v>
      </c>
      <c r="N30" s="135">
        <f t="shared" si="1"/>
        <v>0</v>
      </c>
      <c r="O30" s="135">
        <f t="shared" si="2"/>
        <v>0</v>
      </c>
      <c r="P30" s="144">
        <f t="shared" si="3"/>
        <v>0</v>
      </c>
      <c r="Q30" s="145">
        <f t="shared" si="4"/>
        <v>0</v>
      </c>
    </row>
    <row r="31" spans="2:17" x14ac:dyDescent="0.2">
      <c r="B31" s="134"/>
      <c r="C31" s="135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74"/>
      <c r="E31" s="136"/>
      <c r="F31" s="136"/>
      <c r="G31" s="137"/>
      <c r="H31" s="143"/>
      <c r="I31" s="139"/>
      <c r="J31" s="205"/>
      <c r="K31" s="205"/>
      <c r="L31" s="205"/>
      <c r="M31" s="140">
        <f t="shared" si="0"/>
        <v>0</v>
      </c>
      <c r="N31" s="135">
        <f t="shared" si="1"/>
        <v>0</v>
      </c>
      <c r="O31" s="135">
        <f t="shared" si="2"/>
        <v>0</v>
      </c>
      <c r="P31" s="144">
        <f t="shared" si="3"/>
        <v>0</v>
      </c>
      <c r="Q31" s="142">
        <f t="shared" si="4"/>
        <v>0</v>
      </c>
    </row>
    <row r="32" spans="2:17" x14ac:dyDescent="0.2">
      <c r="B32" s="134"/>
      <c r="C32" s="135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74"/>
      <c r="E32" s="136"/>
      <c r="F32" s="136"/>
      <c r="G32" s="137"/>
      <c r="H32" s="143"/>
      <c r="I32" s="139"/>
      <c r="J32" s="205"/>
      <c r="K32" s="205"/>
      <c r="L32" s="205"/>
      <c r="M32" s="140">
        <f t="shared" si="0"/>
        <v>0</v>
      </c>
      <c r="N32" s="135">
        <f t="shared" si="1"/>
        <v>0</v>
      </c>
      <c r="O32" s="135">
        <f t="shared" si="2"/>
        <v>0</v>
      </c>
      <c r="P32" s="144">
        <f t="shared" si="3"/>
        <v>0</v>
      </c>
      <c r="Q32" s="145">
        <f t="shared" si="4"/>
        <v>0</v>
      </c>
    </row>
    <row r="33" spans="2:17" x14ac:dyDescent="0.2">
      <c r="B33" s="134"/>
      <c r="C33" s="135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74"/>
      <c r="E33" s="136"/>
      <c r="F33" s="136"/>
      <c r="G33" s="137"/>
      <c r="H33" s="143"/>
      <c r="I33" s="139"/>
      <c r="J33" s="205"/>
      <c r="K33" s="205"/>
      <c r="L33" s="205"/>
      <c r="M33" s="140">
        <f t="shared" si="0"/>
        <v>0</v>
      </c>
      <c r="N33" s="135">
        <f t="shared" si="1"/>
        <v>0</v>
      </c>
      <c r="O33" s="135">
        <f t="shared" si="2"/>
        <v>0</v>
      </c>
      <c r="P33" s="144">
        <f t="shared" si="3"/>
        <v>0</v>
      </c>
      <c r="Q33" s="142">
        <f t="shared" si="4"/>
        <v>0</v>
      </c>
    </row>
    <row r="34" spans="2:17" x14ac:dyDescent="0.2">
      <c r="B34" s="134"/>
      <c r="C34" s="135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74"/>
      <c r="E34" s="136"/>
      <c r="F34" s="136"/>
      <c r="G34" s="137"/>
      <c r="H34" s="143"/>
      <c r="I34" s="139"/>
      <c r="J34" s="205"/>
      <c r="K34" s="205"/>
      <c r="L34" s="205"/>
      <c r="M34" s="140">
        <f t="shared" si="0"/>
        <v>0</v>
      </c>
      <c r="N34" s="135">
        <f t="shared" si="1"/>
        <v>0</v>
      </c>
      <c r="O34" s="135">
        <f t="shared" si="2"/>
        <v>0</v>
      </c>
      <c r="P34" s="144">
        <f t="shared" si="3"/>
        <v>0</v>
      </c>
      <c r="Q34" s="145">
        <f t="shared" si="4"/>
        <v>0</v>
      </c>
    </row>
    <row r="35" spans="2:17" x14ac:dyDescent="0.2">
      <c r="B35" s="134"/>
      <c r="C35" s="135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74"/>
      <c r="E35" s="136"/>
      <c r="F35" s="136"/>
      <c r="G35" s="137"/>
      <c r="H35" s="143"/>
      <c r="I35" s="139"/>
      <c r="J35" s="205"/>
      <c r="K35" s="205"/>
      <c r="L35" s="205"/>
      <c r="M35" s="140">
        <f t="shared" si="0"/>
        <v>0</v>
      </c>
      <c r="N35" s="135">
        <f t="shared" si="1"/>
        <v>0</v>
      </c>
      <c r="O35" s="135">
        <f t="shared" si="2"/>
        <v>0</v>
      </c>
      <c r="P35" s="144">
        <f t="shared" si="3"/>
        <v>0</v>
      </c>
      <c r="Q35" s="142">
        <f t="shared" si="4"/>
        <v>0</v>
      </c>
    </row>
    <row r="36" spans="2:17" x14ac:dyDescent="0.2">
      <c r="B36" s="134"/>
      <c r="C36" s="135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74"/>
      <c r="E36" s="136"/>
      <c r="F36" s="136"/>
      <c r="G36" s="137"/>
      <c r="H36" s="143"/>
      <c r="I36" s="139"/>
      <c r="J36" s="205"/>
      <c r="K36" s="205"/>
      <c r="L36" s="205"/>
      <c r="M36" s="140">
        <f t="shared" si="0"/>
        <v>0</v>
      </c>
      <c r="N36" s="135">
        <f t="shared" si="1"/>
        <v>0</v>
      </c>
      <c r="O36" s="135">
        <f t="shared" si="2"/>
        <v>0</v>
      </c>
      <c r="P36" s="144">
        <f t="shared" si="3"/>
        <v>0</v>
      </c>
      <c r="Q36" s="145">
        <f t="shared" si="4"/>
        <v>0</v>
      </c>
    </row>
    <row r="37" spans="2:17" x14ac:dyDescent="0.2">
      <c r="B37" s="134"/>
      <c r="C37" s="135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74"/>
      <c r="E37" s="136"/>
      <c r="F37" s="136"/>
      <c r="G37" s="137"/>
      <c r="H37" s="143"/>
      <c r="I37" s="139"/>
      <c r="J37" s="205"/>
      <c r="K37" s="205"/>
      <c r="L37" s="205"/>
      <c r="M37" s="140">
        <f t="shared" si="0"/>
        <v>0</v>
      </c>
      <c r="N37" s="135">
        <f t="shared" si="1"/>
        <v>0</v>
      </c>
      <c r="O37" s="135">
        <f t="shared" si="2"/>
        <v>0</v>
      </c>
      <c r="P37" s="144">
        <f t="shared" si="3"/>
        <v>0</v>
      </c>
      <c r="Q37" s="142">
        <f t="shared" si="4"/>
        <v>0</v>
      </c>
    </row>
    <row r="38" spans="2:17" x14ac:dyDescent="0.2">
      <c r="B38" s="134"/>
      <c r="C38" s="135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74"/>
      <c r="E38" s="136"/>
      <c r="F38" s="136"/>
      <c r="G38" s="137"/>
      <c r="H38" s="143"/>
      <c r="I38" s="139"/>
      <c r="J38" s="205"/>
      <c r="K38" s="205"/>
      <c r="L38" s="205"/>
      <c r="M38" s="140">
        <f t="shared" si="0"/>
        <v>0</v>
      </c>
      <c r="N38" s="135">
        <f t="shared" si="1"/>
        <v>0</v>
      </c>
      <c r="O38" s="135">
        <f t="shared" si="2"/>
        <v>0</v>
      </c>
      <c r="P38" s="144">
        <f t="shared" si="3"/>
        <v>0</v>
      </c>
      <c r="Q38" s="145">
        <f t="shared" si="4"/>
        <v>0</v>
      </c>
    </row>
    <row r="39" spans="2:17" x14ac:dyDescent="0.2">
      <c r="B39" s="134"/>
      <c r="C39" s="135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74"/>
      <c r="E39" s="136"/>
      <c r="F39" s="136"/>
      <c r="G39" s="137"/>
      <c r="H39" s="143"/>
      <c r="I39" s="139"/>
      <c r="J39" s="205"/>
      <c r="K39" s="205"/>
      <c r="L39" s="205"/>
      <c r="M39" s="140">
        <f t="shared" si="0"/>
        <v>0</v>
      </c>
      <c r="N39" s="135">
        <f t="shared" si="1"/>
        <v>0</v>
      </c>
      <c r="O39" s="135">
        <f t="shared" si="2"/>
        <v>0</v>
      </c>
      <c r="P39" s="144">
        <f t="shared" si="3"/>
        <v>0</v>
      </c>
      <c r="Q39" s="142">
        <f t="shared" si="4"/>
        <v>0</v>
      </c>
    </row>
    <row r="40" spans="2:17" x14ac:dyDescent="0.2">
      <c r="B40" s="134"/>
      <c r="C40" s="135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74"/>
      <c r="E40" s="136"/>
      <c r="F40" s="136"/>
      <c r="G40" s="137"/>
      <c r="H40" s="143"/>
      <c r="I40" s="139"/>
      <c r="J40" s="205"/>
      <c r="K40" s="205"/>
      <c r="L40" s="205"/>
      <c r="M40" s="140">
        <f t="shared" si="0"/>
        <v>0</v>
      </c>
      <c r="N40" s="135">
        <f t="shared" si="1"/>
        <v>0</v>
      </c>
      <c r="O40" s="135">
        <f t="shared" si="2"/>
        <v>0</v>
      </c>
      <c r="P40" s="144">
        <f t="shared" si="3"/>
        <v>0</v>
      </c>
      <c r="Q40" s="145">
        <f t="shared" si="4"/>
        <v>0</v>
      </c>
    </row>
    <row r="41" spans="2:17" x14ac:dyDescent="0.2">
      <c r="B41" s="134"/>
      <c r="C41" s="135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74"/>
      <c r="E41" s="136"/>
      <c r="F41" s="136"/>
      <c r="G41" s="137"/>
      <c r="H41" s="143"/>
      <c r="I41" s="139"/>
      <c r="J41" s="205"/>
      <c r="K41" s="205"/>
      <c r="L41" s="205"/>
      <c r="M41" s="140">
        <f t="shared" si="0"/>
        <v>0</v>
      </c>
      <c r="N41" s="135">
        <f t="shared" si="1"/>
        <v>0</v>
      </c>
      <c r="O41" s="135">
        <f t="shared" si="2"/>
        <v>0</v>
      </c>
      <c r="P41" s="144">
        <f t="shared" si="3"/>
        <v>0</v>
      </c>
      <c r="Q41" s="142">
        <f t="shared" si="4"/>
        <v>0</v>
      </c>
    </row>
    <row r="42" spans="2:17" x14ac:dyDescent="0.2">
      <c r="B42" s="134"/>
      <c r="C42" s="135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74"/>
      <c r="E42" s="136"/>
      <c r="F42" s="136"/>
      <c r="G42" s="137"/>
      <c r="H42" s="143"/>
      <c r="I42" s="139"/>
      <c r="J42" s="205"/>
      <c r="K42" s="205"/>
      <c r="L42" s="205"/>
      <c r="M42" s="140">
        <f t="shared" si="0"/>
        <v>0</v>
      </c>
      <c r="N42" s="135">
        <f t="shared" si="1"/>
        <v>0</v>
      </c>
      <c r="O42" s="135">
        <f t="shared" si="2"/>
        <v>0</v>
      </c>
      <c r="P42" s="144">
        <f t="shared" si="3"/>
        <v>0</v>
      </c>
      <c r="Q42" s="145">
        <f t="shared" si="4"/>
        <v>0</v>
      </c>
    </row>
    <row r="43" spans="2:17" x14ac:dyDescent="0.2">
      <c r="B43" s="134"/>
      <c r="C43" s="135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174"/>
      <c r="E43" s="136"/>
      <c r="F43" s="136"/>
      <c r="G43" s="137"/>
      <c r="H43" s="143"/>
      <c r="I43" s="139"/>
      <c r="J43" s="205"/>
      <c r="K43" s="205"/>
      <c r="L43" s="205"/>
      <c r="M43" s="140">
        <f t="shared" si="0"/>
        <v>0</v>
      </c>
      <c r="N43" s="135">
        <f t="shared" si="1"/>
        <v>0</v>
      </c>
      <c r="O43" s="135">
        <f t="shared" si="2"/>
        <v>0</v>
      </c>
      <c r="P43" s="144">
        <f t="shared" si="3"/>
        <v>0</v>
      </c>
      <c r="Q43" s="142">
        <f t="shared" si="4"/>
        <v>0</v>
      </c>
    </row>
    <row r="44" spans="2:17" x14ac:dyDescent="0.2">
      <c r="B44" s="134"/>
      <c r="C44" s="135" t="str">
        <f>IF(B44='Registrering partner'!$A$10,'Registrering partner'!$B$10,IF(B44='Registrering partner'!$A$11,'Registrering partner'!$B$11,IF(B44='Registrering partner'!$A$12,'Registrering partner'!$B$12,IF(B44='Registrering partner'!$A$13,'Registrering partner'!$B$13,IF(B44='Registrering partner'!$A$14,'Registrering partner'!$B$14,IF(B44='Registrering partner'!$A$15,'Registrering partner'!$B$15,IF(B44='Registrering partner'!$A$16,'Registrering partner'!$B$16,"-")))))))</f>
        <v>-</v>
      </c>
      <c r="D44" s="174"/>
      <c r="E44" s="136"/>
      <c r="F44" s="136"/>
      <c r="G44" s="137"/>
      <c r="H44" s="143"/>
      <c r="I44" s="139"/>
      <c r="J44" s="205"/>
      <c r="K44" s="205"/>
      <c r="L44" s="205"/>
      <c r="M44" s="140">
        <f t="shared" si="0"/>
        <v>0</v>
      </c>
      <c r="N44" s="135">
        <f t="shared" si="1"/>
        <v>0</v>
      </c>
      <c r="O44" s="135">
        <f t="shared" si="2"/>
        <v>0</v>
      </c>
      <c r="P44" s="144">
        <f t="shared" si="3"/>
        <v>0</v>
      </c>
      <c r="Q44" s="145">
        <f t="shared" si="4"/>
        <v>0</v>
      </c>
    </row>
    <row r="45" spans="2:17" x14ac:dyDescent="0.2">
      <c r="B45" s="134"/>
      <c r="C45" s="135" t="str">
        <f>IF(B45='Registrering partner'!$A$10,'Registrering partner'!$B$10,IF(B45='Registrering partner'!$A$11,'Registrering partner'!$B$11,IF(B45='Registrering partner'!$A$12,'Registrering partner'!$B$12,IF(B45='Registrering partner'!$A$13,'Registrering partner'!$B$13,IF(B45='Registrering partner'!$A$14,'Registrering partner'!$B$14,IF(B45='Registrering partner'!$A$15,'Registrering partner'!$B$15,IF(B45='Registrering partner'!$A$16,'Registrering partner'!$B$16,"-")))))))</f>
        <v>-</v>
      </c>
      <c r="D45" s="174"/>
      <c r="E45" s="136"/>
      <c r="F45" s="136"/>
      <c r="G45" s="137"/>
      <c r="H45" s="143"/>
      <c r="I45" s="139"/>
      <c r="J45" s="205"/>
      <c r="K45" s="205"/>
      <c r="L45" s="205"/>
      <c r="M45" s="140">
        <f t="shared" si="0"/>
        <v>0</v>
      </c>
      <c r="N45" s="135">
        <f t="shared" si="1"/>
        <v>0</v>
      </c>
      <c r="O45" s="135">
        <f t="shared" si="2"/>
        <v>0</v>
      </c>
      <c r="P45" s="144">
        <f t="shared" si="3"/>
        <v>0</v>
      </c>
      <c r="Q45" s="142">
        <f t="shared" si="4"/>
        <v>0</v>
      </c>
    </row>
    <row r="46" spans="2:17" x14ac:dyDescent="0.2">
      <c r="B46" s="134"/>
      <c r="C46" s="135" t="str">
        <f>IF(B46='Registrering partner'!$A$10,'Registrering partner'!$B$10,IF(B46='Registrering partner'!$A$11,'Registrering partner'!$B$11,IF(B46='Registrering partner'!$A$12,'Registrering partner'!$B$12,IF(B46='Registrering partner'!$A$13,'Registrering partner'!$B$13,IF(B46='Registrering partner'!$A$14,'Registrering partner'!$B$14,IF(B46='Registrering partner'!$A$15,'Registrering partner'!$B$15,IF(B46='Registrering partner'!$A$16,'Registrering partner'!$B$16,"-")))))))</f>
        <v>-</v>
      </c>
      <c r="D46" s="174"/>
      <c r="E46" s="136"/>
      <c r="F46" s="136"/>
      <c r="G46" s="137"/>
      <c r="H46" s="143"/>
      <c r="I46" s="139"/>
      <c r="J46" s="205"/>
      <c r="K46" s="205"/>
      <c r="L46" s="205"/>
      <c r="M46" s="140">
        <f t="shared" si="0"/>
        <v>0</v>
      </c>
      <c r="N46" s="135">
        <f t="shared" si="1"/>
        <v>0</v>
      </c>
      <c r="O46" s="135">
        <f t="shared" si="2"/>
        <v>0</v>
      </c>
      <c r="P46" s="144">
        <f t="shared" si="3"/>
        <v>0</v>
      </c>
      <c r="Q46" s="145">
        <f t="shared" si="4"/>
        <v>0</v>
      </c>
    </row>
    <row r="47" spans="2:17" x14ac:dyDescent="0.2">
      <c r="B47" s="134"/>
      <c r="C47" s="135" t="str">
        <f>IF(B47='Registrering partner'!$A$10,'Registrering partner'!$B$10,IF(B47='Registrering partner'!$A$11,'Registrering partner'!$B$11,IF(B47='Registrering partner'!$A$12,'Registrering partner'!$B$12,IF(B47='Registrering partner'!$A$13,'Registrering partner'!$B$13,IF(B47='Registrering partner'!$A$14,'Registrering partner'!$B$14,IF(B47='Registrering partner'!$A$15,'Registrering partner'!$B$15,IF(B47='Registrering partner'!$A$16,'Registrering partner'!$B$16,"-")))))))</f>
        <v>-</v>
      </c>
      <c r="D47" s="174"/>
      <c r="E47" s="136"/>
      <c r="F47" s="136"/>
      <c r="G47" s="137"/>
      <c r="H47" s="143"/>
      <c r="I47" s="139"/>
      <c r="J47" s="205"/>
      <c r="K47" s="205"/>
      <c r="L47" s="205"/>
      <c r="M47" s="140">
        <f t="shared" si="0"/>
        <v>0</v>
      </c>
      <c r="N47" s="135">
        <f t="shared" si="1"/>
        <v>0</v>
      </c>
      <c r="O47" s="135">
        <f t="shared" si="2"/>
        <v>0</v>
      </c>
      <c r="P47" s="144">
        <f t="shared" si="3"/>
        <v>0</v>
      </c>
      <c r="Q47" s="142">
        <f t="shared" si="4"/>
        <v>0</v>
      </c>
    </row>
    <row r="48" spans="2:17" x14ac:dyDescent="0.2">
      <c r="B48" s="134"/>
      <c r="C48" s="135" t="str">
        <f>IF(B48='Registrering partner'!$A$10,'Registrering partner'!$B$10,IF(B48='Registrering partner'!$A$11,'Registrering partner'!$B$11,IF(B48='Registrering partner'!$A$12,'Registrering partner'!$B$12,IF(B48='Registrering partner'!$A$13,'Registrering partner'!$B$13,IF(B48='Registrering partner'!$A$14,'Registrering partner'!$B$14,IF(B48='Registrering partner'!$A$15,'Registrering partner'!$B$15,IF(B48='Registrering partner'!$A$16,'Registrering partner'!$B$16,"-")))))))</f>
        <v>-</v>
      </c>
      <c r="D48" s="174"/>
      <c r="E48" s="136"/>
      <c r="F48" s="136"/>
      <c r="G48" s="137"/>
      <c r="H48" s="143"/>
      <c r="I48" s="139"/>
      <c r="J48" s="205"/>
      <c r="K48" s="205"/>
      <c r="L48" s="205"/>
      <c r="M48" s="140">
        <f t="shared" si="0"/>
        <v>0</v>
      </c>
      <c r="N48" s="135">
        <f t="shared" si="1"/>
        <v>0</v>
      </c>
      <c r="O48" s="135">
        <f t="shared" si="2"/>
        <v>0</v>
      </c>
      <c r="P48" s="144">
        <f t="shared" si="3"/>
        <v>0</v>
      </c>
      <c r="Q48" s="145">
        <f t="shared" si="4"/>
        <v>0</v>
      </c>
    </row>
    <row r="49" spans="2:17" x14ac:dyDescent="0.2">
      <c r="B49" s="134"/>
      <c r="C49" s="135" t="str">
        <f>IF(B49='Registrering partner'!$A$10,'Registrering partner'!$B$10,IF(B49='Registrering partner'!$A$11,'Registrering partner'!$B$11,IF(B49='Registrering partner'!$A$12,'Registrering partner'!$B$12,IF(B49='Registrering partner'!$A$13,'Registrering partner'!$B$13,IF(B49='Registrering partner'!$A$14,'Registrering partner'!$B$14,IF(B49='Registrering partner'!$A$15,'Registrering partner'!$B$15,IF(B49='Registrering partner'!$A$16,'Registrering partner'!$B$16,"-")))))))</f>
        <v>-</v>
      </c>
      <c r="D49" s="174"/>
      <c r="E49" s="136"/>
      <c r="F49" s="136"/>
      <c r="G49" s="137"/>
      <c r="H49" s="143"/>
      <c r="I49" s="139"/>
      <c r="J49" s="205"/>
      <c r="K49" s="205"/>
      <c r="L49" s="205"/>
      <c r="M49" s="140">
        <f t="shared" si="0"/>
        <v>0</v>
      </c>
      <c r="N49" s="135">
        <f t="shared" si="1"/>
        <v>0</v>
      </c>
      <c r="O49" s="135">
        <f t="shared" si="2"/>
        <v>0</v>
      </c>
      <c r="P49" s="144">
        <f t="shared" si="3"/>
        <v>0</v>
      </c>
      <c r="Q49" s="142">
        <f t="shared" si="4"/>
        <v>0</v>
      </c>
    </row>
    <row r="50" spans="2:17" x14ac:dyDescent="0.2">
      <c r="B50" s="134"/>
      <c r="C50" s="135" t="str">
        <f>IF(B50='Registrering partner'!$A$10,'Registrering partner'!$B$10,IF(B50='Registrering partner'!$A$11,'Registrering partner'!$B$11,IF(B50='Registrering partner'!$A$12,'Registrering partner'!$B$12,IF(B50='Registrering partner'!$A$13,'Registrering partner'!$B$13,IF(B50='Registrering partner'!$A$14,'Registrering partner'!$B$14,IF(B50='Registrering partner'!$A$15,'Registrering partner'!$B$15,IF(B50='Registrering partner'!$A$16,'Registrering partner'!$B$16,"-")))))))</f>
        <v>-</v>
      </c>
      <c r="D50" s="174"/>
      <c r="E50" s="136"/>
      <c r="F50" s="136"/>
      <c r="G50" s="137"/>
      <c r="H50" s="143"/>
      <c r="I50" s="139"/>
      <c r="J50" s="205"/>
      <c r="K50" s="205"/>
      <c r="L50" s="205"/>
      <c r="M50" s="140">
        <f t="shared" si="0"/>
        <v>0</v>
      </c>
      <c r="N50" s="135">
        <f t="shared" si="1"/>
        <v>0</v>
      </c>
      <c r="O50" s="135">
        <f t="shared" si="2"/>
        <v>0</v>
      </c>
      <c r="P50" s="144">
        <f t="shared" si="3"/>
        <v>0</v>
      </c>
      <c r="Q50" s="145">
        <f t="shared" si="4"/>
        <v>0</v>
      </c>
    </row>
    <row r="51" spans="2:17" x14ac:dyDescent="0.2">
      <c r="B51" s="134"/>
      <c r="C51" s="135" t="str">
        <f>IF(B51='Registrering partner'!$A$10,'Registrering partner'!$B$10,IF(B51='Registrering partner'!$A$11,'Registrering partner'!$B$11,IF(B51='Registrering partner'!$A$12,'Registrering partner'!$B$12,IF(B51='Registrering partner'!$A$13,'Registrering partner'!$B$13,IF(B51='Registrering partner'!$A$14,'Registrering partner'!$B$14,IF(B51='Registrering partner'!$A$15,'Registrering partner'!$B$15,IF(B51='Registrering partner'!$A$16,'Registrering partner'!$B$16,"-")))))))</f>
        <v>-</v>
      </c>
      <c r="D51" s="174"/>
      <c r="E51" s="136"/>
      <c r="F51" s="136"/>
      <c r="G51" s="137"/>
      <c r="H51" s="143"/>
      <c r="I51" s="139"/>
      <c r="J51" s="205"/>
      <c r="K51" s="205"/>
      <c r="L51" s="205"/>
      <c r="M51" s="140">
        <f t="shared" si="0"/>
        <v>0</v>
      </c>
      <c r="N51" s="135">
        <f t="shared" si="1"/>
        <v>0</v>
      </c>
      <c r="O51" s="135">
        <f t="shared" si="2"/>
        <v>0</v>
      </c>
      <c r="P51" s="144">
        <f t="shared" si="3"/>
        <v>0</v>
      </c>
      <c r="Q51" s="142">
        <f t="shared" si="4"/>
        <v>0</v>
      </c>
    </row>
    <row r="52" spans="2:17" ht="13.5" thickBot="1" x14ac:dyDescent="0.25">
      <c r="B52" s="147"/>
      <c r="C52" s="148" t="str">
        <f>IF(B52='Registrering partner'!$A$10,'Registrering partner'!$B$10,IF(B52='Registrering partner'!$A$11,'Registrering partner'!$B$11,IF(B52='Registrering partner'!$A$12,'Registrering partner'!$B$12,IF(B52='Registrering partner'!$A$13,'Registrering partner'!$B$13,IF(B52='Registrering partner'!$A$14,'Registrering partner'!$B$14,IF(B52='Registrering partner'!$A$15,'Registrering partner'!$B$15,IF(B52='Registrering partner'!$A$16,'Registrering partner'!$B$16,"-")))))))</f>
        <v>-</v>
      </c>
      <c r="D52" s="175"/>
      <c r="E52" s="149"/>
      <c r="F52" s="149"/>
      <c r="G52" s="150"/>
      <c r="H52" s="151"/>
      <c r="I52" s="149"/>
      <c r="J52" s="149"/>
      <c r="K52" s="150"/>
      <c r="L52" s="151"/>
      <c r="M52" s="152">
        <f t="shared" si="0"/>
        <v>0</v>
      </c>
      <c r="N52" s="148">
        <f t="shared" si="1"/>
        <v>0</v>
      </c>
      <c r="O52" s="148">
        <f t="shared" si="2"/>
        <v>0</v>
      </c>
      <c r="P52" s="153">
        <f t="shared" si="3"/>
        <v>0</v>
      </c>
      <c r="Q52" s="154">
        <f t="shared" si="4"/>
        <v>0</v>
      </c>
    </row>
    <row r="53" spans="2:17" ht="13.5" thickTop="1" x14ac:dyDescent="0.2"/>
    <row r="55" spans="2:17" x14ac:dyDescent="0.2">
      <c r="B55" s="93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H64" s="93"/>
      <c r="I64" s="93"/>
      <c r="J64" s="93"/>
      <c r="K64" s="93"/>
      <c r="L64" s="93"/>
    </row>
  </sheetData>
  <sheetProtection algorithmName="SHA-512" hashValue="EPWF/WdUC1j+UEN2M52H/SvajJLg323x3CJimQWAUk9D83fB1AUcGNirEky64y7srtNdL96CNHk16LdER/bYuQ==" saltValue="gk+MXQhii4bMjoyrJmxA0Q==" spinCount="100000" sheet="1" pivotTables="0"/>
  <customSheetViews>
    <customSheetView guid="{FD9E24FB-E33C-43AB-9795-CF6E8D9DA22D}" hiddenColumns="1" topLeftCell="C1">
      <selection activeCell="I13" sqref="I13"/>
      <pageMargins left="0.2" right="0.72" top="1" bottom="1" header="0.5" footer="0.5"/>
      <pageSetup paperSize="9" scale="90" orientation="portrait" r:id="rId1"/>
      <headerFooter alignWithMargins="0"/>
    </customSheetView>
  </customSheetViews>
  <mergeCells count="23">
    <mergeCell ref="C2:Q2"/>
    <mergeCell ref="C3:Q3"/>
    <mergeCell ref="C5:Q5"/>
    <mergeCell ref="C7:Q7"/>
    <mergeCell ref="B10:P10"/>
    <mergeCell ref="G11:G12"/>
    <mergeCell ref="H11:H12"/>
    <mergeCell ref="M11:P11"/>
    <mergeCell ref="Q11:Q12"/>
    <mergeCell ref="I11:L11"/>
    <mergeCell ref="B11:B12"/>
    <mergeCell ref="C11:C12"/>
    <mergeCell ref="D11:D12"/>
    <mergeCell ref="E11:E12"/>
    <mergeCell ref="F11:F12"/>
    <mergeCell ref="B63:Q63"/>
    <mergeCell ref="B60:Q60"/>
    <mergeCell ref="B56:Q56"/>
    <mergeCell ref="B57:Q57"/>
    <mergeCell ref="B58:Q58"/>
    <mergeCell ref="B59:Q59"/>
    <mergeCell ref="B61:Q61"/>
    <mergeCell ref="B62:Q62"/>
  </mergeCells>
  <dataValidations count="2">
    <dataValidation type="list" allowBlank="1" showInputMessage="1" showErrorMessage="1" sqref="E13:E52" xr:uid="{00000000-0002-0000-0400-000001000000}">
      <formula1>Månad.Timme</formula1>
    </dataValidation>
    <dataValidation type="decimal" allowBlank="1" showInputMessage="1" showErrorMessage="1" error="Max 1720 timmar/år kan budgeteras " sqref="I13:L52" xr:uid="{9092C4B6-8DEF-4331-915F-0B7F1F7602A0}">
      <formula1>0</formula1>
      <formula2>1720</formula2>
    </dataValidation>
  </dataValidations>
  <pageMargins left="0.2" right="0.72" top="1" bottom="1" header="0.5" footer="0.5"/>
  <pageSetup paperSize="9" scale="74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D4070-13F4-41AA-A984-DE792AD5126E}">
          <x14:formula1>
            <xm:f>'Registrering partner'!$A$10:$A$16</xm:f>
          </x14:formula1>
          <xm:sqref>B13:B52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5">
    <tabColor theme="8" tint="-0.249977111117893"/>
  </sheetPr>
  <dimension ref="B1:M54"/>
  <sheetViews>
    <sheetView showGridLines="0" zoomScaleNormal="100" workbookViewId="0">
      <selection activeCell="L8" sqref="L8"/>
    </sheetView>
  </sheetViews>
  <sheetFormatPr defaultColWidth="9.140625" defaultRowHeight="12.75" x14ac:dyDescent="0.2"/>
  <cols>
    <col min="1" max="1" width="1.7109375" style="95" customWidth="1"/>
    <col min="2" max="2" width="22.42578125" style="95" customWidth="1"/>
    <col min="3" max="3" width="19.5703125" style="95" customWidth="1"/>
    <col min="4" max="4" width="43.85546875" style="95" customWidth="1"/>
    <col min="5" max="5" width="9.7109375" style="95" customWidth="1"/>
    <col min="6" max="6" width="10.5703125" style="95" customWidth="1"/>
    <col min="7" max="8" width="11.28515625" style="95" customWidth="1"/>
    <col min="9" max="9" width="11.7109375" style="95" customWidth="1"/>
    <col min="10" max="10" width="11" style="95" customWidth="1"/>
    <col min="11" max="11" width="18.42578125" style="95" customWidth="1"/>
    <col min="12" max="12" width="7.140625" style="95" customWidth="1"/>
    <col min="13" max="13" width="11.140625" style="95" customWidth="1"/>
    <col min="14" max="14" width="9" style="95" customWidth="1"/>
    <col min="15" max="15" width="11.140625" style="95" customWidth="1"/>
    <col min="16" max="16" width="7" style="95" customWidth="1"/>
    <col min="17" max="17" width="11.85546875" style="95" customWidth="1"/>
    <col min="18" max="18" width="7" style="95" customWidth="1"/>
    <col min="19" max="19" width="11.85546875" style="95" customWidth="1"/>
    <col min="20" max="20" width="7" style="95" customWidth="1"/>
    <col min="21" max="21" width="11.85546875" style="95" bestFit="1" customWidth="1"/>
    <col min="22" max="22" width="7" style="95" customWidth="1"/>
    <col min="23" max="23" width="11.42578125" style="95" bestFit="1" customWidth="1"/>
    <col min="24" max="24" width="7.28515625" style="95" customWidth="1"/>
    <col min="25" max="25" width="12.28515625" style="95" bestFit="1" customWidth="1"/>
    <col min="26" max="26" width="9" style="95" customWidth="1"/>
    <col min="27" max="27" width="11.85546875" style="95" bestFit="1" customWidth="1"/>
    <col min="28" max="28" width="9" style="95" customWidth="1"/>
    <col min="29" max="29" width="11.5703125" style="95" bestFit="1" customWidth="1"/>
    <col min="30" max="30" width="11.140625" style="95" bestFit="1" customWidth="1"/>
    <col min="31" max="16384" width="9.140625" style="95"/>
  </cols>
  <sheetData>
    <row r="1" spans="2:13" ht="9.75" customHeight="1" thickBot="1" x14ac:dyDescent="0.25"/>
    <row r="2" spans="2:13" ht="20.25" thickTop="1" thickBot="1" x14ac:dyDescent="0.25">
      <c r="B2" s="257" t="s">
        <v>36</v>
      </c>
      <c r="C2" s="258"/>
      <c r="D2" s="258"/>
      <c r="E2" s="258"/>
      <c r="F2" s="258"/>
      <c r="G2" s="259" t="s">
        <v>58</v>
      </c>
      <c r="H2" s="260"/>
      <c r="I2" s="260"/>
      <c r="J2" s="261"/>
      <c r="K2" s="102"/>
    </row>
    <row r="3" spans="2:13" ht="16.5" thickTop="1" thickBot="1" x14ac:dyDescent="0.25">
      <c r="B3" s="79" t="s">
        <v>75</v>
      </c>
      <c r="C3" s="103" t="s">
        <v>0</v>
      </c>
      <c r="D3" s="103" t="s">
        <v>8</v>
      </c>
      <c r="E3" s="103" t="s">
        <v>3</v>
      </c>
      <c r="F3" s="103" t="s">
        <v>4</v>
      </c>
      <c r="G3" s="103">
        <v>2023</v>
      </c>
      <c r="H3" s="103">
        <v>2024</v>
      </c>
      <c r="I3" s="103">
        <v>2025</v>
      </c>
      <c r="J3" s="103">
        <v>2026</v>
      </c>
      <c r="K3" s="104" t="s">
        <v>5</v>
      </c>
      <c r="L3" s="96"/>
      <c r="M3" s="17"/>
    </row>
    <row r="4" spans="2:13" ht="13.5" thickTop="1" x14ac:dyDescent="0.2">
      <c r="B4" s="29"/>
      <c r="C4" s="31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1"/>
      <c r="E4" s="187"/>
      <c r="F4" s="11"/>
      <c r="G4" s="187"/>
      <c r="H4" s="187"/>
      <c r="I4" s="129"/>
      <c r="J4" s="161"/>
      <c r="K4" s="132">
        <f>SUM(G4:J4)</f>
        <v>0</v>
      </c>
      <c r="L4" s="97"/>
      <c r="M4" s="17"/>
    </row>
    <row r="5" spans="2:13" x14ac:dyDescent="0.2">
      <c r="B5" s="29"/>
      <c r="C5" s="31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0"/>
      <c r="E5" s="188"/>
      <c r="F5" s="10"/>
      <c r="G5" s="188"/>
      <c r="H5" s="188"/>
      <c r="I5" s="130"/>
      <c r="J5" s="164"/>
      <c r="K5" s="132">
        <f t="shared" ref="K5:K43" si="0">SUM(G5:J5)</f>
        <v>0</v>
      </c>
      <c r="L5" s="98"/>
      <c r="M5" s="17"/>
    </row>
    <row r="6" spans="2:13" x14ac:dyDescent="0.2">
      <c r="B6" s="29"/>
      <c r="C6" s="31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0"/>
      <c r="E6" s="162"/>
      <c r="F6" s="163"/>
      <c r="G6" s="162"/>
      <c r="H6" s="162"/>
      <c r="I6" s="130"/>
      <c r="J6" s="164"/>
      <c r="K6" s="132">
        <f t="shared" si="0"/>
        <v>0</v>
      </c>
      <c r="L6" s="98"/>
      <c r="M6" s="17"/>
    </row>
    <row r="7" spans="2:13" x14ac:dyDescent="0.2">
      <c r="B7" s="29"/>
      <c r="C7" s="31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1"/>
      <c r="E7" s="159"/>
      <c r="F7" s="160"/>
      <c r="G7" s="159"/>
      <c r="H7" s="159"/>
      <c r="I7" s="130"/>
      <c r="J7" s="164"/>
      <c r="K7" s="132">
        <f t="shared" si="0"/>
        <v>0</v>
      </c>
      <c r="L7" s="98"/>
      <c r="M7" s="17"/>
    </row>
    <row r="8" spans="2:13" x14ac:dyDescent="0.2">
      <c r="B8" s="29"/>
      <c r="C8" s="31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0"/>
      <c r="E8" s="162"/>
      <c r="F8" s="163"/>
      <c r="G8" s="162"/>
      <c r="H8" s="162"/>
      <c r="I8" s="130"/>
      <c r="J8" s="164"/>
      <c r="K8" s="132">
        <f t="shared" si="0"/>
        <v>0</v>
      </c>
      <c r="L8" s="98"/>
      <c r="M8" s="17"/>
    </row>
    <row r="9" spans="2:13" x14ac:dyDescent="0.2">
      <c r="B9" s="29"/>
      <c r="C9" s="31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0"/>
      <c r="E9" s="162"/>
      <c r="F9" s="163"/>
      <c r="G9" s="162"/>
      <c r="H9" s="162"/>
      <c r="I9" s="130"/>
      <c r="J9" s="164"/>
      <c r="K9" s="132">
        <f t="shared" si="0"/>
        <v>0</v>
      </c>
      <c r="L9" s="98"/>
      <c r="M9" s="17"/>
    </row>
    <row r="10" spans="2:13" x14ac:dyDescent="0.2">
      <c r="B10" s="29"/>
      <c r="C10" s="31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0"/>
      <c r="E10" s="162"/>
      <c r="F10" s="163"/>
      <c r="G10" s="162"/>
      <c r="H10" s="162"/>
      <c r="I10" s="130"/>
      <c r="J10" s="164"/>
      <c r="K10" s="132">
        <f t="shared" si="0"/>
        <v>0</v>
      </c>
      <c r="L10" s="98"/>
      <c r="M10" s="17"/>
    </row>
    <row r="11" spans="2:13" x14ac:dyDescent="0.2">
      <c r="B11" s="29"/>
      <c r="C11" s="31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0"/>
      <c r="E11" s="162"/>
      <c r="F11" s="163"/>
      <c r="G11" s="162"/>
      <c r="H11" s="162"/>
      <c r="I11" s="130"/>
      <c r="J11" s="164"/>
      <c r="K11" s="132">
        <f t="shared" si="0"/>
        <v>0</v>
      </c>
      <c r="L11" s="98"/>
      <c r="M11" s="17"/>
    </row>
    <row r="12" spans="2:13" x14ac:dyDescent="0.2">
      <c r="B12" s="29"/>
      <c r="C12" s="31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0"/>
      <c r="E12" s="162"/>
      <c r="F12" s="163"/>
      <c r="G12" s="162"/>
      <c r="H12" s="162"/>
      <c r="I12" s="130"/>
      <c r="J12" s="164"/>
      <c r="K12" s="132">
        <f t="shared" si="0"/>
        <v>0</v>
      </c>
      <c r="L12" s="98"/>
      <c r="M12" s="17"/>
    </row>
    <row r="13" spans="2:13" x14ac:dyDescent="0.2">
      <c r="B13" s="29"/>
      <c r="C13" s="31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0"/>
      <c r="E13" s="162"/>
      <c r="F13" s="163"/>
      <c r="G13" s="162"/>
      <c r="H13" s="162"/>
      <c r="I13" s="130"/>
      <c r="J13" s="164"/>
      <c r="K13" s="132">
        <f t="shared" si="0"/>
        <v>0</v>
      </c>
      <c r="L13" s="98"/>
      <c r="M13" s="17"/>
    </row>
    <row r="14" spans="2:13" x14ac:dyDescent="0.2">
      <c r="B14" s="29"/>
      <c r="C14" s="31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0"/>
      <c r="E14" s="162"/>
      <c r="F14" s="163"/>
      <c r="G14" s="162"/>
      <c r="H14" s="162"/>
      <c r="I14" s="130"/>
      <c r="J14" s="164"/>
      <c r="K14" s="132">
        <f t="shared" si="0"/>
        <v>0</v>
      </c>
      <c r="L14" s="98"/>
      <c r="M14" s="17"/>
    </row>
    <row r="15" spans="2:13" x14ac:dyDescent="0.2">
      <c r="B15" s="29"/>
      <c r="C15" s="31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155"/>
      <c r="E15" s="162"/>
      <c r="F15" s="163"/>
      <c r="G15" s="162"/>
      <c r="H15" s="162"/>
      <c r="I15" s="130"/>
      <c r="J15" s="164"/>
      <c r="K15" s="132">
        <f t="shared" si="0"/>
        <v>0</v>
      </c>
      <c r="L15" s="98"/>
      <c r="M15" s="17"/>
    </row>
    <row r="16" spans="2:13" x14ac:dyDescent="0.2">
      <c r="B16" s="29"/>
      <c r="C16" s="31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0"/>
      <c r="E16" s="162"/>
      <c r="F16" s="163"/>
      <c r="G16" s="162"/>
      <c r="H16" s="162"/>
      <c r="I16" s="130"/>
      <c r="J16" s="164"/>
      <c r="K16" s="132">
        <f t="shared" si="0"/>
        <v>0</v>
      </c>
      <c r="L16" s="98"/>
      <c r="M16" s="17"/>
    </row>
    <row r="17" spans="2:13" x14ac:dyDescent="0.2">
      <c r="B17" s="29"/>
      <c r="C17" s="31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0"/>
      <c r="E17" s="162"/>
      <c r="F17" s="163"/>
      <c r="G17" s="162"/>
      <c r="H17" s="162"/>
      <c r="I17" s="130"/>
      <c r="J17" s="164"/>
      <c r="K17" s="132">
        <f t="shared" si="0"/>
        <v>0</v>
      </c>
      <c r="L17" s="98"/>
      <c r="M17" s="17"/>
    </row>
    <row r="18" spans="2:13" x14ac:dyDescent="0.2">
      <c r="B18" s="29"/>
      <c r="C18" s="31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0"/>
      <c r="E18" s="162"/>
      <c r="F18" s="163"/>
      <c r="G18" s="162"/>
      <c r="H18" s="162"/>
      <c r="I18" s="130"/>
      <c r="J18" s="164"/>
      <c r="K18" s="132">
        <f t="shared" si="0"/>
        <v>0</v>
      </c>
      <c r="L18" s="98"/>
      <c r="M18" s="17"/>
    </row>
    <row r="19" spans="2:13" x14ac:dyDescent="0.2">
      <c r="B19" s="29"/>
      <c r="C19" s="31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0"/>
      <c r="E19" s="162"/>
      <c r="F19" s="163"/>
      <c r="G19" s="162"/>
      <c r="H19" s="162"/>
      <c r="I19" s="130"/>
      <c r="J19" s="164"/>
      <c r="K19" s="132">
        <f t="shared" si="0"/>
        <v>0</v>
      </c>
      <c r="L19" s="98"/>
      <c r="M19" s="17"/>
    </row>
    <row r="20" spans="2:13" x14ac:dyDescent="0.2">
      <c r="B20" s="29"/>
      <c r="C20" s="31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0"/>
      <c r="E20" s="162"/>
      <c r="F20" s="163"/>
      <c r="G20" s="162"/>
      <c r="H20" s="162"/>
      <c r="I20" s="130"/>
      <c r="J20" s="164"/>
      <c r="K20" s="132">
        <f t="shared" si="0"/>
        <v>0</v>
      </c>
      <c r="L20" s="98"/>
      <c r="M20" s="17"/>
    </row>
    <row r="21" spans="2:13" x14ac:dyDescent="0.2">
      <c r="B21" s="29"/>
      <c r="C21" s="31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0"/>
      <c r="E21" s="162"/>
      <c r="F21" s="163"/>
      <c r="G21" s="162"/>
      <c r="H21" s="162"/>
      <c r="I21" s="130"/>
      <c r="J21" s="164"/>
      <c r="K21" s="132">
        <f t="shared" si="0"/>
        <v>0</v>
      </c>
      <c r="L21" s="98"/>
    </row>
    <row r="22" spans="2:13" x14ac:dyDescent="0.2">
      <c r="B22" s="29"/>
      <c r="C22" s="31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0"/>
      <c r="E22" s="162"/>
      <c r="F22" s="163"/>
      <c r="G22" s="162"/>
      <c r="H22" s="162"/>
      <c r="I22" s="130"/>
      <c r="J22" s="164"/>
      <c r="K22" s="132">
        <f t="shared" si="0"/>
        <v>0</v>
      </c>
      <c r="L22" s="98"/>
    </row>
    <row r="23" spans="2:13" x14ac:dyDescent="0.2">
      <c r="B23" s="29"/>
      <c r="C23" s="31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0"/>
      <c r="E23" s="162"/>
      <c r="F23" s="163"/>
      <c r="G23" s="162"/>
      <c r="H23" s="162"/>
      <c r="I23" s="130"/>
      <c r="J23" s="164"/>
      <c r="K23" s="132">
        <f t="shared" si="0"/>
        <v>0</v>
      </c>
      <c r="L23" s="98"/>
    </row>
    <row r="24" spans="2:13" x14ac:dyDescent="0.2">
      <c r="B24" s="29"/>
      <c r="C24" s="31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0"/>
      <c r="E24" s="162"/>
      <c r="F24" s="163"/>
      <c r="G24" s="162"/>
      <c r="H24" s="162"/>
      <c r="I24" s="130"/>
      <c r="J24" s="164"/>
      <c r="K24" s="132">
        <f t="shared" si="0"/>
        <v>0</v>
      </c>
      <c r="L24" s="98"/>
    </row>
    <row r="25" spans="2:13" x14ac:dyDescent="0.2">
      <c r="B25" s="29"/>
      <c r="C25" s="31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0"/>
      <c r="E25" s="162"/>
      <c r="F25" s="163"/>
      <c r="G25" s="162"/>
      <c r="H25" s="162"/>
      <c r="I25" s="130"/>
      <c r="J25" s="164"/>
      <c r="K25" s="132">
        <f t="shared" si="0"/>
        <v>0</v>
      </c>
      <c r="L25" s="98"/>
    </row>
    <row r="26" spans="2:13" x14ac:dyDescent="0.2">
      <c r="B26" s="29"/>
      <c r="C26" s="31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0"/>
      <c r="E26" s="162"/>
      <c r="F26" s="163"/>
      <c r="G26" s="162"/>
      <c r="H26" s="162"/>
      <c r="I26" s="130"/>
      <c r="J26" s="164"/>
      <c r="K26" s="132">
        <f t="shared" si="0"/>
        <v>0</v>
      </c>
      <c r="L26" s="98"/>
    </row>
    <row r="27" spans="2:13" x14ac:dyDescent="0.2">
      <c r="B27" s="29"/>
      <c r="C27" s="31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0"/>
      <c r="E27" s="162"/>
      <c r="F27" s="163"/>
      <c r="G27" s="162"/>
      <c r="H27" s="162"/>
      <c r="I27" s="130"/>
      <c r="J27" s="164"/>
      <c r="K27" s="132">
        <f t="shared" si="0"/>
        <v>0</v>
      </c>
      <c r="L27" s="98"/>
    </row>
    <row r="28" spans="2:13" x14ac:dyDescent="0.2">
      <c r="B28" s="29"/>
      <c r="C28" s="31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0"/>
      <c r="E28" s="162"/>
      <c r="F28" s="163"/>
      <c r="G28" s="162"/>
      <c r="H28" s="162"/>
      <c r="I28" s="130"/>
      <c r="J28" s="164"/>
      <c r="K28" s="132">
        <f t="shared" si="0"/>
        <v>0</v>
      </c>
      <c r="L28" s="98"/>
    </row>
    <row r="29" spans="2:13" x14ac:dyDescent="0.2">
      <c r="B29" s="29"/>
      <c r="C29" s="31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0"/>
      <c r="E29" s="162"/>
      <c r="F29" s="163"/>
      <c r="G29" s="162"/>
      <c r="H29" s="162"/>
      <c r="I29" s="130"/>
      <c r="J29" s="164"/>
      <c r="K29" s="132">
        <f t="shared" si="0"/>
        <v>0</v>
      </c>
      <c r="L29" s="98"/>
    </row>
    <row r="30" spans="2:13" x14ac:dyDescent="0.2">
      <c r="B30" s="29"/>
      <c r="C30" s="31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0"/>
      <c r="E30" s="162"/>
      <c r="F30" s="163"/>
      <c r="G30" s="162"/>
      <c r="H30" s="162"/>
      <c r="I30" s="130"/>
      <c r="J30" s="164"/>
      <c r="K30" s="132">
        <f t="shared" si="0"/>
        <v>0</v>
      </c>
      <c r="L30" s="98"/>
    </row>
    <row r="31" spans="2:13" x14ac:dyDescent="0.2">
      <c r="B31" s="29"/>
      <c r="C31" s="31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0"/>
      <c r="E31" s="162"/>
      <c r="F31" s="163"/>
      <c r="G31" s="162"/>
      <c r="H31" s="162"/>
      <c r="I31" s="130"/>
      <c r="J31" s="164"/>
      <c r="K31" s="132">
        <f t="shared" si="0"/>
        <v>0</v>
      </c>
      <c r="L31" s="98"/>
    </row>
    <row r="32" spans="2:13" x14ac:dyDescent="0.2">
      <c r="B32" s="29"/>
      <c r="C32" s="31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0"/>
      <c r="E32" s="162"/>
      <c r="F32" s="163"/>
      <c r="G32" s="162"/>
      <c r="H32" s="162"/>
      <c r="I32" s="130"/>
      <c r="J32" s="164"/>
      <c r="K32" s="132">
        <f t="shared" si="0"/>
        <v>0</v>
      </c>
      <c r="L32" s="98"/>
    </row>
    <row r="33" spans="2:12" x14ac:dyDescent="0.2">
      <c r="B33" s="29"/>
      <c r="C33" s="31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0"/>
      <c r="E33" s="162"/>
      <c r="F33" s="163"/>
      <c r="G33" s="162"/>
      <c r="H33" s="162"/>
      <c r="I33" s="130"/>
      <c r="J33" s="164"/>
      <c r="K33" s="132">
        <f t="shared" si="0"/>
        <v>0</v>
      </c>
      <c r="L33" s="98"/>
    </row>
    <row r="34" spans="2:12" x14ac:dyDescent="0.2">
      <c r="B34" s="29"/>
      <c r="C34" s="31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0"/>
      <c r="E34" s="162"/>
      <c r="F34" s="163"/>
      <c r="G34" s="162"/>
      <c r="H34" s="162"/>
      <c r="I34" s="130"/>
      <c r="J34" s="164"/>
      <c r="K34" s="132">
        <f t="shared" si="0"/>
        <v>0</v>
      </c>
      <c r="L34" s="98"/>
    </row>
    <row r="35" spans="2:12" x14ac:dyDescent="0.2">
      <c r="B35" s="29"/>
      <c r="C35" s="31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0"/>
      <c r="E35" s="162"/>
      <c r="F35" s="163"/>
      <c r="G35" s="162"/>
      <c r="H35" s="162"/>
      <c r="I35" s="130"/>
      <c r="J35" s="164"/>
      <c r="K35" s="132">
        <f t="shared" si="0"/>
        <v>0</v>
      </c>
      <c r="L35" s="98"/>
    </row>
    <row r="36" spans="2:12" x14ac:dyDescent="0.2">
      <c r="B36" s="29"/>
      <c r="C36" s="31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0"/>
      <c r="E36" s="162"/>
      <c r="F36" s="163"/>
      <c r="G36" s="162"/>
      <c r="H36" s="162"/>
      <c r="I36" s="130"/>
      <c r="J36" s="164"/>
      <c r="K36" s="132">
        <f t="shared" si="0"/>
        <v>0</v>
      </c>
      <c r="L36" s="98"/>
    </row>
    <row r="37" spans="2:12" x14ac:dyDescent="0.2">
      <c r="B37" s="29"/>
      <c r="C37" s="31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0"/>
      <c r="E37" s="162"/>
      <c r="F37" s="163"/>
      <c r="G37" s="162"/>
      <c r="H37" s="162"/>
      <c r="I37" s="130"/>
      <c r="J37" s="164"/>
      <c r="K37" s="132">
        <f t="shared" si="0"/>
        <v>0</v>
      </c>
      <c r="L37" s="98"/>
    </row>
    <row r="38" spans="2:12" x14ac:dyDescent="0.2">
      <c r="B38" s="29"/>
      <c r="C38" s="31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0"/>
      <c r="E38" s="162"/>
      <c r="F38" s="163"/>
      <c r="G38" s="162"/>
      <c r="H38" s="162"/>
      <c r="I38" s="130"/>
      <c r="J38" s="164"/>
      <c r="K38" s="132">
        <f t="shared" si="0"/>
        <v>0</v>
      </c>
      <c r="L38" s="98"/>
    </row>
    <row r="39" spans="2:12" x14ac:dyDescent="0.2">
      <c r="B39" s="29"/>
      <c r="C39" s="31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0"/>
      <c r="E39" s="162"/>
      <c r="F39" s="163"/>
      <c r="G39" s="162"/>
      <c r="H39" s="162"/>
      <c r="I39" s="130"/>
      <c r="J39" s="164"/>
      <c r="K39" s="132">
        <f t="shared" si="0"/>
        <v>0</v>
      </c>
      <c r="L39" s="98"/>
    </row>
    <row r="40" spans="2:12" x14ac:dyDescent="0.2">
      <c r="B40" s="29"/>
      <c r="C40" s="31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0"/>
      <c r="E40" s="162"/>
      <c r="F40" s="163"/>
      <c r="G40" s="162"/>
      <c r="H40" s="162"/>
      <c r="I40" s="130"/>
      <c r="J40" s="164"/>
      <c r="K40" s="132">
        <f t="shared" si="0"/>
        <v>0</v>
      </c>
      <c r="L40" s="98"/>
    </row>
    <row r="41" spans="2:12" x14ac:dyDescent="0.2">
      <c r="B41" s="29"/>
      <c r="C41" s="31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0"/>
      <c r="E41" s="162"/>
      <c r="F41" s="163"/>
      <c r="G41" s="162"/>
      <c r="H41" s="162"/>
      <c r="I41" s="130"/>
      <c r="J41" s="164"/>
      <c r="K41" s="132">
        <f t="shared" si="0"/>
        <v>0</v>
      </c>
      <c r="L41" s="98"/>
    </row>
    <row r="42" spans="2:12" x14ac:dyDescent="0.2">
      <c r="B42" s="29"/>
      <c r="C42" s="31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0"/>
      <c r="E42" s="162"/>
      <c r="F42" s="163"/>
      <c r="G42" s="162"/>
      <c r="H42" s="162"/>
      <c r="I42" s="130"/>
      <c r="J42" s="164"/>
      <c r="K42" s="132">
        <f t="shared" si="0"/>
        <v>0</v>
      </c>
      <c r="L42" s="98"/>
    </row>
    <row r="43" spans="2:12" ht="13.5" thickBot="1" x14ac:dyDescent="0.25">
      <c r="B43" s="33"/>
      <c r="C43" s="3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30"/>
      <c r="E43" s="165"/>
      <c r="F43" s="166"/>
      <c r="G43" s="165"/>
      <c r="H43" s="165"/>
      <c r="I43" s="131"/>
      <c r="J43" s="167"/>
      <c r="K43" s="156">
        <f t="shared" si="0"/>
        <v>0</v>
      </c>
      <c r="L43" s="98"/>
    </row>
    <row r="44" spans="2:12" ht="13.5" thickTop="1" x14ac:dyDescent="0.2">
      <c r="K44" s="99"/>
    </row>
    <row r="46" spans="2:12" x14ac:dyDescent="0.2"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100"/>
    </row>
    <row r="47" spans="2:12" x14ac:dyDescent="0.2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100"/>
    </row>
    <row r="48" spans="2:12" x14ac:dyDescent="0.2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100"/>
    </row>
    <row r="49" spans="2:12" x14ac:dyDescent="0.2"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100"/>
    </row>
    <row r="50" spans="2:12" x14ac:dyDescent="0.2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100"/>
    </row>
    <row r="51" spans="2:12" x14ac:dyDescent="0.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 x14ac:dyDescent="0.2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100"/>
    </row>
    <row r="53" spans="2:12" x14ac:dyDescent="0.2"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 x14ac:dyDescent="0.2">
      <c r="B54" s="101"/>
      <c r="C54" s="101"/>
    </row>
  </sheetData>
  <sheetProtection algorithmName="SHA-512" hashValue="CxIllOwkR+ltVIGwp+8hGpc7MP1WgINS6TH4C1CIytrMc/S2aqn26QlOntaAMkuTl70V+/t4pZc+CO18eF/EAQ==" saltValue="lc1pKchALZtqkUJD/gDIPA==" spinCount="100000" sheet="1" pivotTables="0"/>
  <dataConsolidate/>
  <customSheetViews>
    <customSheetView guid="{FD9E24FB-E33C-43AB-9795-CF6E8D9DA22D}" hiddenColumns="1">
      <selection activeCell="E15" sqref="E15"/>
      <pageMargins left="0.25" right="0.28000000000000003" top="1" bottom="1" header="0.5" footer="0.5"/>
      <pageSetup paperSize="9" scale="90" orientation="portrait" r:id="rId1"/>
      <headerFooter alignWithMargins="0"/>
    </customSheetView>
  </customSheetViews>
  <mergeCells count="8">
    <mergeCell ref="B2:F2"/>
    <mergeCell ref="G2:J2"/>
    <mergeCell ref="B52:K52"/>
    <mergeCell ref="B48:K48"/>
    <mergeCell ref="B50:K50"/>
    <mergeCell ref="B46:K46"/>
    <mergeCell ref="B47:K47"/>
    <mergeCell ref="B49:K49"/>
  </mergeCells>
  <pageMargins left="0.23622047244094491" right="0.27559055118110237" top="0.98425196850393704" bottom="0.98425196850393704" header="0.51181102362204722" footer="0.51181102362204722"/>
  <pageSetup paperSize="9" scale="98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FDCAE9-B507-4AEB-BD9D-DBB9DA3745A0}">
          <x14:formula1>
            <xm:f>'Registrering partner'!$A$10:$A$16</xm:f>
          </x14:formula1>
          <xm:sqref>B4:B43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3AE3-FABD-4E18-A987-2DD431132DF9}">
  <sheetPr>
    <tabColor theme="8" tint="-0.249977111117893"/>
  </sheetPr>
  <dimension ref="B1:M54"/>
  <sheetViews>
    <sheetView showGridLines="0" zoomScaleNormal="100" workbookViewId="0">
      <selection activeCell="M9" sqref="M9"/>
    </sheetView>
  </sheetViews>
  <sheetFormatPr defaultColWidth="9.140625" defaultRowHeight="12.75" x14ac:dyDescent="0.2"/>
  <cols>
    <col min="1" max="1" width="1.7109375" style="95" customWidth="1"/>
    <col min="2" max="2" width="22.42578125" style="95" customWidth="1"/>
    <col min="3" max="3" width="19.5703125" style="95" customWidth="1"/>
    <col min="4" max="4" width="43.85546875" style="95" customWidth="1"/>
    <col min="5" max="5" width="10.42578125" style="95" customWidth="1"/>
    <col min="6" max="6" width="10.5703125" style="95" customWidth="1"/>
    <col min="7" max="8" width="11.28515625" style="95" customWidth="1"/>
    <col min="9" max="9" width="11.7109375" style="95" customWidth="1"/>
    <col min="10" max="10" width="11" style="95" customWidth="1"/>
    <col min="11" max="11" width="18.42578125" style="95" customWidth="1"/>
    <col min="12" max="12" width="7.140625" style="95" customWidth="1"/>
    <col min="13" max="13" width="11.140625" style="95" customWidth="1"/>
    <col min="14" max="14" width="9" style="95" customWidth="1"/>
    <col min="15" max="15" width="11.140625" style="95" customWidth="1"/>
    <col min="16" max="16" width="7" style="95" customWidth="1"/>
    <col min="17" max="17" width="11.85546875" style="95" customWidth="1"/>
    <col min="18" max="18" width="7" style="95" customWidth="1"/>
    <col min="19" max="19" width="11.85546875" style="95" customWidth="1"/>
    <col min="20" max="20" width="7" style="95" customWidth="1"/>
    <col min="21" max="21" width="11.85546875" style="95" bestFit="1" customWidth="1"/>
    <col min="22" max="22" width="7" style="95" customWidth="1"/>
    <col min="23" max="23" width="11.42578125" style="95" bestFit="1" customWidth="1"/>
    <col min="24" max="24" width="7.28515625" style="95" customWidth="1"/>
    <col min="25" max="25" width="12.28515625" style="95" bestFit="1" customWidth="1"/>
    <col min="26" max="26" width="9" style="95" customWidth="1"/>
    <col min="27" max="27" width="11.85546875" style="95" bestFit="1" customWidth="1"/>
    <col min="28" max="28" width="9" style="95" customWidth="1"/>
    <col min="29" max="29" width="11.5703125" style="95" bestFit="1" customWidth="1"/>
    <col min="30" max="30" width="11.140625" style="95" bestFit="1" customWidth="1"/>
    <col min="31" max="16384" width="9.140625" style="95"/>
  </cols>
  <sheetData>
    <row r="1" spans="2:13" ht="9.75" customHeight="1" thickBot="1" x14ac:dyDescent="0.25"/>
    <row r="2" spans="2:13" ht="20.25" thickTop="1" thickBot="1" x14ac:dyDescent="0.25">
      <c r="B2" s="257" t="s">
        <v>71</v>
      </c>
      <c r="C2" s="258"/>
      <c r="D2" s="258"/>
      <c r="E2" s="258"/>
      <c r="F2" s="258"/>
      <c r="G2" s="259" t="s">
        <v>58</v>
      </c>
      <c r="H2" s="260"/>
      <c r="I2" s="260"/>
      <c r="J2" s="261"/>
      <c r="K2" s="102"/>
    </row>
    <row r="3" spans="2:13" ht="16.5" thickTop="1" thickBot="1" x14ac:dyDescent="0.25">
      <c r="B3" s="79" t="s">
        <v>75</v>
      </c>
      <c r="C3" s="103" t="s">
        <v>0</v>
      </c>
      <c r="D3" s="103" t="s">
        <v>9</v>
      </c>
      <c r="E3" s="103" t="s">
        <v>3</v>
      </c>
      <c r="F3" s="103" t="s">
        <v>4</v>
      </c>
      <c r="G3" s="103">
        <v>2023</v>
      </c>
      <c r="H3" s="103">
        <v>2024</v>
      </c>
      <c r="I3" s="103">
        <v>2025</v>
      </c>
      <c r="J3" s="103">
        <v>2026</v>
      </c>
      <c r="K3" s="104" t="s">
        <v>5</v>
      </c>
      <c r="L3" s="96"/>
      <c r="M3" s="17"/>
    </row>
    <row r="4" spans="2:13" ht="13.5" thickTop="1" x14ac:dyDescent="0.2">
      <c r="B4" s="29"/>
      <c r="C4" s="31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1"/>
      <c r="E4" s="187"/>
      <c r="F4" s="11"/>
      <c r="G4" s="187"/>
      <c r="H4" s="187"/>
      <c r="I4" s="129"/>
      <c r="J4" s="161"/>
      <c r="K4" s="132">
        <f>SUM(G4:J4)</f>
        <v>0</v>
      </c>
      <c r="L4" s="97"/>
      <c r="M4" s="17"/>
    </row>
    <row r="5" spans="2:13" x14ac:dyDescent="0.2">
      <c r="B5" s="29"/>
      <c r="C5" s="31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0"/>
      <c r="E5" s="162"/>
      <c r="F5" s="163"/>
      <c r="G5" s="162"/>
      <c r="H5" s="162"/>
      <c r="I5" s="130"/>
      <c r="J5" s="164"/>
      <c r="K5" s="132">
        <f t="shared" ref="K5:K43" si="0">SUM(G5:J5)</f>
        <v>0</v>
      </c>
      <c r="L5" s="98"/>
      <c r="M5" s="17"/>
    </row>
    <row r="6" spans="2:13" x14ac:dyDescent="0.2">
      <c r="B6" s="29"/>
      <c r="C6" s="31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0"/>
      <c r="E6" s="162"/>
      <c r="F6" s="163"/>
      <c r="G6" s="162"/>
      <c r="H6" s="162"/>
      <c r="I6" s="130"/>
      <c r="J6" s="164"/>
      <c r="K6" s="132">
        <f t="shared" si="0"/>
        <v>0</v>
      </c>
      <c r="L6" s="98"/>
      <c r="M6" s="17"/>
    </row>
    <row r="7" spans="2:13" x14ac:dyDescent="0.2">
      <c r="B7" s="29"/>
      <c r="C7" s="31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1"/>
      <c r="E7" s="159"/>
      <c r="F7" s="160"/>
      <c r="G7" s="159"/>
      <c r="H7" s="159"/>
      <c r="I7" s="130"/>
      <c r="J7" s="164"/>
      <c r="K7" s="132">
        <f t="shared" si="0"/>
        <v>0</v>
      </c>
      <c r="L7" s="98"/>
      <c r="M7" s="17"/>
    </row>
    <row r="8" spans="2:13" x14ac:dyDescent="0.2">
      <c r="B8" s="29"/>
      <c r="C8" s="31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0"/>
      <c r="E8" s="162"/>
      <c r="F8" s="163"/>
      <c r="G8" s="162"/>
      <c r="H8" s="162"/>
      <c r="I8" s="130"/>
      <c r="J8" s="164"/>
      <c r="K8" s="132">
        <f t="shared" si="0"/>
        <v>0</v>
      </c>
      <c r="L8" s="98"/>
      <c r="M8" s="17"/>
    </row>
    <row r="9" spans="2:13" x14ac:dyDescent="0.2">
      <c r="B9" s="29"/>
      <c r="C9" s="31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0"/>
      <c r="E9" s="162"/>
      <c r="F9" s="163"/>
      <c r="G9" s="162"/>
      <c r="H9" s="162"/>
      <c r="I9" s="130"/>
      <c r="J9" s="164"/>
      <c r="K9" s="132">
        <f t="shared" si="0"/>
        <v>0</v>
      </c>
      <c r="L9" s="98"/>
      <c r="M9" s="17"/>
    </row>
    <row r="10" spans="2:13" x14ac:dyDescent="0.2">
      <c r="B10" s="29"/>
      <c r="C10" s="31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0"/>
      <c r="E10" s="162"/>
      <c r="F10" s="163"/>
      <c r="G10" s="162"/>
      <c r="H10" s="162"/>
      <c r="I10" s="130"/>
      <c r="J10" s="164"/>
      <c r="K10" s="132">
        <f t="shared" si="0"/>
        <v>0</v>
      </c>
      <c r="L10" s="98"/>
      <c r="M10" s="17"/>
    </row>
    <row r="11" spans="2:13" x14ac:dyDescent="0.2">
      <c r="B11" s="29"/>
      <c r="C11" s="31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0"/>
      <c r="E11" s="162"/>
      <c r="F11" s="163"/>
      <c r="G11" s="162"/>
      <c r="H11" s="162"/>
      <c r="I11" s="130"/>
      <c r="J11" s="164"/>
      <c r="K11" s="132">
        <f t="shared" si="0"/>
        <v>0</v>
      </c>
      <c r="L11" s="98"/>
      <c r="M11" s="17"/>
    </row>
    <row r="12" spans="2:13" x14ac:dyDescent="0.2">
      <c r="B12" s="29"/>
      <c r="C12" s="31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0"/>
      <c r="E12" s="162"/>
      <c r="F12" s="163"/>
      <c r="G12" s="162"/>
      <c r="H12" s="162"/>
      <c r="I12" s="130"/>
      <c r="J12" s="164"/>
      <c r="K12" s="132">
        <f t="shared" si="0"/>
        <v>0</v>
      </c>
      <c r="L12" s="98"/>
      <c r="M12" s="17"/>
    </row>
    <row r="13" spans="2:13" x14ac:dyDescent="0.2">
      <c r="B13" s="29"/>
      <c r="C13" s="31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0"/>
      <c r="E13" s="162"/>
      <c r="F13" s="163"/>
      <c r="G13" s="162"/>
      <c r="H13" s="162"/>
      <c r="I13" s="130"/>
      <c r="J13" s="164"/>
      <c r="K13" s="132">
        <f t="shared" si="0"/>
        <v>0</v>
      </c>
      <c r="L13" s="98"/>
      <c r="M13" s="17"/>
    </row>
    <row r="14" spans="2:13" x14ac:dyDescent="0.2">
      <c r="B14" s="29"/>
      <c r="C14" s="31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0"/>
      <c r="E14" s="162"/>
      <c r="F14" s="163"/>
      <c r="G14" s="162"/>
      <c r="H14" s="162"/>
      <c r="I14" s="130"/>
      <c r="J14" s="164"/>
      <c r="K14" s="132">
        <f t="shared" si="0"/>
        <v>0</v>
      </c>
      <c r="L14" s="98"/>
      <c r="M14" s="17"/>
    </row>
    <row r="15" spans="2:13" x14ac:dyDescent="0.2">
      <c r="B15" s="29"/>
      <c r="C15" s="31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155"/>
      <c r="E15" s="162"/>
      <c r="F15" s="163"/>
      <c r="G15" s="162"/>
      <c r="H15" s="162"/>
      <c r="I15" s="130"/>
      <c r="J15" s="164"/>
      <c r="K15" s="132">
        <f t="shared" si="0"/>
        <v>0</v>
      </c>
      <c r="L15" s="98"/>
      <c r="M15" s="17"/>
    </row>
    <row r="16" spans="2:13" x14ac:dyDescent="0.2">
      <c r="B16" s="29"/>
      <c r="C16" s="31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0"/>
      <c r="E16" s="162"/>
      <c r="F16" s="163"/>
      <c r="G16" s="162"/>
      <c r="H16" s="162"/>
      <c r="I16" s="130"/>
      <c r="J16" s="164"/>
      <c r="K16" s="132">
        <f t="shared" si="0"/>
        <v>0</v>
      </c>
      <c r="L16" s="98"/>
      <c r="M16" s="17"/>
    </row>
    <row r="17" spans="2:13" x14ac:dyDescent="0.2">
      <c r="B17" s="29"/>
      <c r="C17" s="31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0"/>
      <c r="E17" s="162"/>
      <c r="F17" s="163"/>
      <c r="G17" s="162"/>
      <c r="H17" s="162"/>
      <c r="I17" s="130"/>
      <c r="J17" s="164"/>
      <c r="K17" s="132">
        <f t="shared" si="0"/>
        <v>0</v>
      </c>
      <c r="L17" s="98"/>
      <c r="M17" s="17"/>
    </row>
    <row r="18" spans="2:13" x14ac:dyDescent="0.2">
      <c r="B18" s="29"/>
      <c r="C18" s="31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0"/>
      <c r="E18" s="162"/>
      <c r="F18" s="163"/>
      <c r="G18" s="162"/>
      <c r="H18" s="162"/>
      <c r="I18" s="130"/>
      <c r="J18" s="164"/>
      <c r="K18" s="132">
        <f t="shared" si="0"/>
        <v>0</v>
      </c>
      <c r="L18" s="98"/>
      <c r="M18" s="17"/>
    </row>
    <row r="19" spans="2:13" x14ac:dyDescent="0.2">
      <c r="B19" s="29"/>
      <c r="C19" s="31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0"/>
      <c r="E19" s="162"/>
      <c r="F19" s="163"/>
      <c r="G19" s="162"/>
      <c r="H19" s="162"/>
      <c r="I19" s="130"/>
      <c r="J19" s="164"/>
      <c r="K19" s="132">
        <f t="shared" si="0"/>
        <v>0</v>
      </c>
      <c r="L19" s="98"/>
      <c r="M19" s="17"/>
    </row>
    <row r="20" spans="2:13" x14ac:dyDescent="0.2">
      <c r="B20" s="29"/>
      <c r="C20" s="31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0"/>
      <c r="E20" s="162"/>
      <c r="F20" s="163"/>
      <c r="G20" s="162"/>
      <c r="H20" s="162"/>
      <c r="I20" s="130"/>
      <c r="J20" s="164"/>
      <c r="K20" s="132">
        <f t="shared" si="0"/>
        <v>0</v>
      </c>
      <c r="L20" s="98"/>
      <c r="M20" s="17"/>
    </row>
    <row r="21" spans="2:13" x14ac:dyDescent="0.2">
      <c r="B21" s="29"/>
      <c r="C21" s="31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0"/>
      <c r="E21" s="162"/>
      <c r="F21" s="163"/>
      <c r="G21" s="162"/>
      <c r="H21" s="162"/>
      <c r="I21" s="130"/>
      <c r="J21" s="164"/>
      <c r="K21" s="132">
        <f t="shared" si="0"/>
        <v>0</v>
      </c>
      <c r="L21" s="98"/>
    </row>
    <row r="22" spans="2:13" x14ac:dyDescent="0.2">
      <c r="B22" s="29"/>
      <c r="C22" s="31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0"/>
      <c r="E22" s="162"/>
      <c r="F22" s="163"/>
      <c r="G22" s="162"/>
      <c r="H22" s="162"/>
      <c r="I22" s="130"/>
      <c r="J22" s="164"/>
      <c r="K22" s="132">
        <f t="shared" si="0"/>
        <v>0</v>
      </c>
      <c r="L22" s="98"/>
    </row>
    <row r="23" spans="2:13" x14ac:dyDescent="0.2">
      <c r="B23" s="29"/>
      <c r="C23" s="31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0"/>
      <c r="E23" s="162"/>
      <c r="F23" s="163"/>
      <c r="G23" s="162"/>
      <c r="H23" s="162"/>
      <c r="I23" s="130"/>
      <c r="J23" s="164"/>
      <c r="K23" s="132">
        <f t="shared" si="0"/>
        <v>0</v>
      </c>
      <c r="L23" s="98"/>
    </row>
    <row r="24" spans="2:13" x14ac:dyDescent="0.2">
      <c r="B24" s="29"/>
      <c r="C24" s="31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0"/>
      <c r="E24" s="162"/>
      <c r="F24" s="163"/>
      <c r="G24" s="162"/>
      <c r="H24" s="162"/>
      <c r="I24" s="130"/>
      <c r="J24" s="164"/>
      <c r="K24" s="132">
        <f t="shared" si="0"/>
        <v>0</v>
      </c>
      <c r="L24" s="98"/>
    </row>
    <row r="25" spans="2:13" x14ac:dyDescent="0.2">
      <c r="B25" s="29"/>
      <c r="C25" s="31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0"/>
      <c r="E25" s="162"/>
      <c r="F25" s="163"/>
      <c r="G25" s="162"/>
      <c r="H25" s="162"/>
      <c r="I25" s="130"/>
      <c r="J25" s="164"/>
      <c r="K25" s="132">
        <f t="shared" si="0"/>
        <v>0</v>
      </c>
      <c r="L25" s="98"/>
    </row>
    <row r="26" spans="2:13" x14ac:dyDescent="0.2">
      <c r="B26" s="29"/>
      <c r="C26" s="31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0"/>
      <c r="E26" s="162"/>
      <c r="F26" s="163"/>
      <c r="G26" s="162"/>
      <c r="H26" s="162"/>
      <c r="I26" s="130"/>
      <c r="J26" s="164"/>
      <c r="K26" s="132">
        <f t="shared" si="0"/>
        <v>0</v>
      </c>
      <c r="L26" s="98"/>
    </row>
    <row r="27" spans="2:13" x14ac:dyDescent="0.2">
      <c r="B27" s="29"/>
      <c r="C27" s="31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0"/>
      <c r="E27" s="162"/>
      <c r="F27" s="163"/>
      <c r="G27" s="162"/>
      <c r="H27" s="162"/>
      <c r="I27" s="130"/>
      <c r="J27" s="164"/>
      <c r="K27" s="132">
        <f t="shared" si="0"/>
        <v>0</v>
      </c>
      <c r="L27" s="98"/>
    </row>
    <row r="28" spans="2:13" x14ac:dyDescent="0.2">
      <c r="B28" s="29"/>
      <c r="C28" s="31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0"/>
      <c r="E28" s="162"/>
      <c r="F28" s="163"/>
      <c r="G28" s="162"/>
      <c r="H28" s="162"/>
      <c r="I28" s="130"/>
      <c r="J28" s="164"/>
      <c r="K28" s="132">
        <f t="shared" si="0"/>
        <v>0</v>
      </c>
      <c r="L28" s="98"/>
    </row>
    <row r="29" spans="2:13" x14ac:dyDescent="0.2">
      <c r="B29" s="29"/>
      <c r="C29" s="31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0"/>
      <c r="E29" s="162"/>
      <c r="F29" s="163"/>
      <c r="G29" s="162"/>
      <c r="H29" s="162"/>
      <c r="I29" s="130"/>
      <c r="J29" s="164"/>
      <c r="K29" s="132">
        <f t="shared" si="0"/>
        <v>0</v>
      </c>
      <c r="L29" s="98"/>
    </row>
    <row r="30" spans="2:13" x14ac:dyDescent="0.2">
      <c r="B30" s="29"/>
      <c r="C30" s="31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0"/>
      <c r="E30" s="162"/>
      <c r="F30" s="163"/>
      <c r="G30" s="162"/>
      <c r="H30" s="162"/>
      <c r="I30" s="130"/>
      <c r="J30" s="164"/>
      <c r="K30" s="132">
        <f t="shared" si="0"/>
        <v>0</v>
      </c>
      <c r="L30" s="98"/>
    </row>
    <row r="31" spans="2:13" x14ac:dyDescent="0.2">
      <c r="B31" s="29"/>
      <c r="C31" s="31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0"/>
      <c r="E31" s="162"/>
      <c r="F31" s="163"/>
      <c r="G31" s="162"/>
      <c r="H31" s="162"/>
      <c r="I31" s="130"/>
      <c r="J31" s="164"/>
      <c r="K31" s="132">
        <f t="shared" si="0"/>
        <v>0</v>
      </c>
      <c r="L31" s="98"/>
    </row>
    <row r="32" spans="2:13" x14ac:dyDescent="0.2">
      <c r="B32" s="29"/>
      <c r="C32" s="31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0"/>
      <c r="E32" s="162"/>
      <c r="F32" s="163"/>
      <c r="G32" s="162"/>
      <c r="H32" s="162"/>
      <c r="I32" s="130"/>
      <c r="J32" s="164"/>
      <c r="K32" s="132">
        <f t="shared" si="0"/>
        <v>0</v>
      </c>
      <c r="L32" s="98"/>
    </row>
    <row r="33" spans="2:12" x14ac:dyDescent="0.2">
      <c r="B33" s="29"/>
      <c r="C33" s="31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0"/>
      <c r="E33" s="162"/>
      <c r="F33" s="163"/>
      <c r="G33" s="162"/>
      <c r="H33" s="162"/>
      <c r="I33" s="130"/>
      <c r="J33" s="164"/>
      <c r="K33" s="132">
        <f t="shared" si="0"/>
        <v>0</v>
      </c>
      <c r="L33" s="98"/>
    </row>
    <row r="34" spans="2:12" x14ac:dyDescent="0.2">
      <c r="B34" s="29"/>
      <c r="C34" s="31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0"/>
      <c r="E34" s="162"/>
      <c r="F34" s="163"/>
      <c r="G34" s="162"/>
      <c r="H34" s="162"/>
      <c r="I34" s="130"/>
      <c r="J34" s="164"/>
      <c r="K34" s="132">
        <f t="shared" si="0"/>
        <v>0</v>
      </c>
      <c r="L34" s="98"/>
    </row>
    <row r="35" spans="2:12" x14ac:dyDescent="0.2">
      <c r="B35" s="29"/>
      <c r="C35" s="31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0"/>
      <c r="E35" s="162"/>
      <c r="F35" s="163"/>
      <c r="G35" s="162"/>
      <c r="H35" s="162"/>
      <c r="I35" s="130"/>
      <c r="J35" s="164"/>
      <c r="K35" s="132">
        <f t="shared" si="0"/>
        <v>0</v>
      </c>
      <c r="L35" s="98"/>
    </row>
    <row r="36" spans="2:12" x14ac:dyDescent="0.2">
      <c r="B36" s="29"/>
      <c r="C36" s="31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0"/>
      <c r="E36" s="162"/>
      <c r="F36" s="163"/>
      <c r="G36" s="162"/>
      <c r="H36" s="162"/>
      <c r="I36" s="130"/>
      <c r="J36" s="164"/>
      <c r="K36" s="132">
        <f t="shared" si="0"/>
        <v>0</v>
      </c>
      <c r="L36" s="98"/>
    </row>
    <row r="37" spans="2:12" x14ac:dyDescent="0.2">
      <c r="B37" s="29"/>
      <c r="C37" s="31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0"/>
      <c r="E37" s="162"/>
      <c r="F37" s="163"/>
      <c r="G37" s="162"/>
      <c r="H37" s="162"/>
      <c r="I37" s="130"/>
      <c r="J37" s="164"/>
      <c r="K37" s="132">
        <f t="shared" si="0"/>
        <v>0</v>
      </c>
      <c r="L37" s="98"/>
    </row>
    <row r="38" spans="2:12" x14ac:dyDescent="0.2">
      <c r="B38" s="29"/>
      <c r="C38" s="31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0"/>
      <c r="E38" s="162"/>
      <c r="F38" s="163"/>
      <c r="G38" s="162"/>
      <c r="H38" s="162"/>
      <c r="I38" s="130"/>
      <c r="J38" s="164"/>
      <c r="K38" s="132">
        <f t="shared" si="0"/>
        <v>0</v>
      </c>
      <c r="L38" s="98"/>
    </row>
    <row r="39" spans="2:12" x14ac:dyDescent="0.2">
      <c r="B39" s="29"/>
      <c r="C39" s="31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0"/>
      <c r="E39" s="162"/>
      <c r="F39" s="163"/>
      <c r="G39" s="162"/>
      <c r="H39" s="162"/>
      <c r="I39" s="130"/>
      <c r="J39" s="164"/>
      <c r="K39" s="132">
        <f t="shared" si="0"/>
        <v>0</v>
      </c>
      <c r="L39" s="98"/>
    </row>
    <row r="40" spans="2:12" x14ac:dyDescent="0.2">
      <c r="B40" s="29"/>
      <c r="C40" s="31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0"/>
      <c r="E40" s="162"/>
      <c r="F40" s="163"/>
      <c r="G40" s="162"/>
      <c r="H40" s="162"/>
      <c r="I40" s="130"/>
      <c r="J40" s="164"/>
      <c r="K40" s="132">
        <f t="shared" si="0"/>
        <v>0</v>
      </c>
      <c r="L40" s="98"/>
    </row>
    <row r="41" spans="2:12" x14ac:dyDescent="0.2">
      <c r="B41" s="29"/>
      <c r="C41" s="31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0"/>
      <c r="E41" s="162"/>
      <c r="F41" s="163"/>
      <c r="G41" s="162"/>
      <c r="H41" s="162"/>
      <c r="I41" s="130"/>
      <c r="J41" s="164"/>
      <c r="K41" s="132">
        <f t="shared" si="0"/>
        <v>0</v>
      </c>
      <c r="L41" s="98"/>
    </row>
    <row r="42" spans="2:12" x14ac:dyDescent="0.2">
      <c r="B42" s="29"/>
      <c r="C42" s="31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0"/>
      <c r="E42" s="162"/>
      <c r="F42" s="163"/>
      <c r="G42" s="162"/>
      <c r="H42" s="162"/>
      <c r="I42" s="130"/>
      <c r="J42" s="164"/>
      <c r="K42" s="132">
        <f t="shared" si="0"/>
        <v>0</v>
      </c>
      <c r="L42" s="98"/>
    </row>
    <row r="43" spans="2:12" ht="13.5" thickBot="1" x14ac:dyDescent="0.25">
      <c r="B43" s="33"/>
      <c r="C43" s="3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30"/>
      <c r="E43" s="165"/>
      <c r="F43" s="166"/>
      <c r="G43" s="165"/>
      <c r="H43" s="165"/>
      <c r="I43" s="131"/>
      <c r="J43" s="167"/>
      <c r="K43" s="133">
        <f t="shared" si="0"/>
        <v>0</v>
      </c>
      <c r="L43" s="98"/>
    </row>
    <row r="44" spans="2:12" ht="13.5" thickTop="1" x14ac:dyDescent="0.2"/>
    <row r="46" spans="2:12" x14ac:dyDescent="0.2"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100"/>
    </row>
    <row r="47" spans="2:12" x14ac:dyDescent="0.2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100"/>
    </row>
    <row r="48" spans="2:12" x14ac:dyDescent="0.2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100"/>
    </row>
    <row r="49" spans="2:12" x14ac:dyDescent="0.2"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100"/>
    </row>
    <row r="50" spans="2:12" x14ac:dyDescent="0.2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100"/>
    </row>
    <row r="51" spans="2:12" x14ac:dyDescent="0.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 x14ac:dyDescent="0.2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100"/>
    </row>
    <row r="53" spans="2:12" x14ac:dyDescent="0.2"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 x14ac:dyDescent="0.2">
      <c r="B54" s="101"/>
      <c r="C54" s="101"/>
    </row>
  </sheetData>
  <sheetProtection algorithmName="SHA-512" hashValue="2wbJVPzG4gZcFuiQ8apNNPkUg3Pi7/eDHbIC0c5Ovd0ul/iGx0e5wLsdrCMjKncFfA8B3sC0ld6EWZH22YeY3g==" saltValue="xU/8evk9PPzDgUFS2Mlx6w==" spinCount="100000" sheet="1" pivotTables="0"/>
  <dataConsolidate/>
  <mergeCells count="8">
    <mergeCell ref="B52:K52"/>
    <mergeCell ref="B2:F2"/>
    <mergeCell ref="G2:J2"/>
    <mergeCell ref="B46:K46"/>
    <mergeCell ref="B47:K47"/>
    <mergeCell ref="B48:K48"/>
    <mergeCell ref="B49:K49"/>
    <mergeCell ref="B50:K50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59B256-3464-40A9-9620-DE7917FAC66D}">
          <x14:formula1>
            <xm:f>'Registrering partner'!$A$10:$A$16</xm:f>
          </x14:formula1>
          <xm:sqref>B4:B43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F46-6635-42FD-93D7-343E1B336F84}">
  <sheetPr>
    <tabColor theme="8" tint="-0.249977111117893"/>
  </sheetPr>
  <dimension ref="B1:M54"/>
  <sheetViews>
    <sheetView showGridLines="0" zoomScaleNormal="100" workbookViewId="0">
      <selection activeCell="M7" sqref="M7"/>
    </sheetView>
  </sheetViews>
  <sheetFormatPr defaultColWidth="9.140625" defaultRowHeight="12.75" x14ac:dyDescent="0.2"/>
  <cols>
    <col min="1" max="1" width="1.7109375" style="95" customWidth="1"/>
    <col min="2" max="2" width="22.42578125" style="95" customWidth="1"/>
    <col min="3" max="3" width="19.5703125" style="95" customWidth="1"/>
    <col min="4" max="4" width="43.85546875" style="95" customWidth="1"/>
    <col min="5" max="5" width="9.7109375" style="95" customWidth="1"/>
    <col min="6" max="6" width="10.5703125" style="95" customWidth="1"/>
    <col min="7" max="8" width="11.28515625" style="95" customWidth="1"/>
    <col min="9" max="9" width="11.7109375" style="95" customWidth="1"/>
    <col min="10" max="10" width="11" style="95" customWidth="1"/>
    <col min="11" max="11" width="18.42578125" style="95" customWidth="1"/>
    <col min="12" max="12" width="7.140625" style="95" customWidth="1"/>
    <col min="13" max="13" width="11.140625" style="95" customWidth="1"/>
    <col min="14" max="14" width="9" style="95" customWidth="1"/>
    <col min="15" max="15" width="11.140625" style="95" customWidth="1"/>
    <col min="16" max="16" width="7" style="95" customWidth="1"/>
    <col min="17" max="17" width="11.85546875" style="95" customWidth="1"/>
    <col min="18" max="18" width="7" style="95" customWidth="1"/>
    <col min="19" max="19" width="11.85546875" style="95" customWidth="1"/>
    <col min="20" max="20" width="7" style="95" customWidth="1"/>
    <col min="21" max="21" width="11.85546875" style="95" bestFit="1" customWidth="1"/>
    <col min="22" max="22" width="7" style="95" customWidth="1"/>
    <col min="23" max="23" width="11.42578125" style="95" bestFit="1" customWidth="1"/>
    <col min="24" max="24" width="7.28515625" style="95" customWidth="1"/>
    <col min="25" max="25" width="12.28515625" style="95" bestFit="1" customWidth="1"/>
    <col min="26" max="26" width="9" style="95" customWidth="1"/>
    <col min="27" max="27" width="11.85546875" style="95" bestFit="1" customWidth="1"/>
    <col min="28" max="28" width="9" style="95" customWidth="1"/>
    <col min="29" max="29" width="11.5703125" style="95" bestFit="1" customWidth="1"/>
    <col min="30" max="30" width="11.140625" style="95" bestFit="1" customWidth="1"/>
    <col min="31" max="16384" width="9.140625" style="95"/>
  </cols>
  <sheetData>
    <row r="1" spans="2:13" ht="9.75" customHeight="1" thickBot="1" x14ac:dyDescent="0.25"/>
    <row r="2" spans="2:13" ht="20.25" thickTop="1" thickBot="1" x14ac:dyDescent="0.25">
      <c r="B2" s="257" t="s">
        <v>74</v>
      </c>
      <c r="C2" s="258"/>
      <c r="D2" s="258"/>
      <c r="E2" s="258"/>
      <c r="F2" s="258"/>
      <c r="G2" s="259" t="s">
        <v>58</v>
      </c>
      <c r="H2" s="260"/>
      <c r="I2" s="260"/>
      <c r="J2" s="261"/>
      <c r="K2" s="102"/>
    </row>
    <row r="3" spans="2:13" ht="16.5" thickTop="1" thickBot="1" x14ac:dyDescent="0.25">
      <c r="B3" s="79" t="s">
        <v>75</v>
      </c>
      <c r="C3" s="103" t="s">
        <v>0</v>
      </c>
      <c r="D3" s="103" t="s">
        <v>9</v>
      </c>
      <c r="E3" s="103" t="s">
        <v>3</v>
      </c>
      <c r="F3" s="103" t="s">
        <v>4</v>
      </c>
      <c r="G3" s="103">
        <v>2023</v>
      </c>
      <c r="H3" s="103">
        <v>2024</v>
      </c>
      <c r="I3" s="103">
        <v>2025</v>
      </c>
      <c r="J3" s="103">
        <v>2026</v>
      </c>
      <c r="K3" s="104" t="s">
        <v>5</v>
      </c>
      <c r="L3" s="96"/>
      <c r="M3" s="17"/>
    </row>
    <row r="4" spans="2:13" ht="13.5" thickTop="1" x14ac:dyDescent="0.2">
      <c r="B4" s="29"/>
      <c r="C4" s="31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1"/>
      <c r="E4" s="11"/>
      <c r="F4" s="11"/>
      <c r="G4" s="187"/>
      <c r="H4" s="187"/>
      <c r="I4" s="106"/>
      <c r="J4" s="168"/>
      <c r="K4" s="107">
        <f>SUM(G4:J4)</f>
        <v>0</v>
      </c>
      <c r="L4" s="97"/>
      <c r="M4" s="17"/>
    </row>
    <row r="5" spans="2:13" x14ac:dyDescent="0.2">
      <c r="B5" s="29"/>
      <c r="C5" s="31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0"/>
      <c r="E5" s="163"/>
      <c r="F5" s="163"/>
      <c r="G5" s="162"/>
      <c r="H5" s="162"/>
      <c r="I5" s="108"/>
      <c r="J5" s="169"/>
      <c r="K5" s="107">
        <f t="shared" ref="K5:K43" si="0">SUM(G5:J5)</f>
        <v>0</v>
      </c>
      <c r="L5" s="98"/>
      <c r="M5" s="17"/>
    </row>
    <row r="6" spans="2:13" x14ac:dyDescent="0.2">
      <c r="B6" s="29"/>
      <c r="C6" s="31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0"/>
      <c r="E6" s="163"/>
      <c r="F6" s="163"/>
      <c r="G6" s="162"/>
      <c r="H6" s="162"/>
      <c r="I6" s="108"/>
      <c r="J6" s="169"/>
      <c r="K6" s="107">
        <f t="shared" si="0"/>
        <v>0</v>
      </c>
      <c r="L6" s="98"/>
      <c r="M6" s="17"/>
    </row>
    <row r="7" spans="2:13" x14ac:dyDescent="0.2">
      <c r="B7" s="29"/>
      <c r="C7" s="31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1"/>
      <c r="E7" s="160"/>
      <c r="F7" s="160"/>
      <c r="G7" s="159"/>
      <c r="H7" s="159"/>
      <c r="I7" s="108"/>
      <c r="J7" s="169"/>
      <c r="K7" s="107">
        <f t="shared" si="0"/>
        <v>0</v>
      </c>
      <c r="L7" s="98"/>
      <c r="M7" s="17"/>
    </row>
    <row r="8" spans="2:13" x14ac:dyDescent="0.2">
      <c r="B8" s="29"/>
      <c r="C8" s="31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0"/>
      <c r="E8" s="163"/>
      <c r="F8" s="163"/>
      <c r="G8" s="162"/>
      <c r="H8" s="162"/>
      <c r="I8" s="108"/>
      <c r="J8" s="169"/>
      <c r="K8" s="107">
        <f t="shared" si="0"/>
        <v>0</v>
      </c>
      <c r="L8" s="98"/>
      <c r="M8" s="17"/>
    </row>
    <row r="9" spans="2:13" x14ac:dyDescent="0.2">
      <c r="B9" s="29"/>
      <c r="C9" s="31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0"/>
      <c r="E9" s="163"/>
      <c r="F9" s="163"/>
      <c r="G9" s="162"/>
      <c r="H9" s="162"/>
      <c r="I9" s="108"/>
      <c r="J9" s="169"/>
      <c r="K9" s="107">
        <f t="shared" si="0"/>
        <v>0</v>
      </c>
      <c r="L9" s="98"/>
      <c r="M9" s="17"/>
    </row>
    <row r="10" spans="2:13" x14ac:dyDescent="0.2">
      <c r="B10" s="29"/>
      <c r="C10" s="31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0"/>
      <c r="E10" s="163"/>
      <c r="F10" s="163"/>
      <c r="G10" s="162"/>
      <c r="H10" s="162"/>
      <c r="I10" s="108"/>
      <c r="J10" s="169"/>
      <c r="K10" s="107">
        <f t="shared" si="0"/>
        <v>0</v>
      </c>
      <c r="L10" s="98"/>
      <c r="M10" s="17"/>
    </row>
    <row r="11" spans="2:13" x14ac:dyDescent="0.2">
      <c r="B11" s="29"/>
      <c r="C11" s="31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0"/>
      <c r="E11" s="163"/>
      <c r="F11" s="163"/>
      <c r="G11" s="162"/>
      <c r="H11" s="162"/>
      <c r="I11" s="108"/>
      <c r="J11" s="169"/>
      <c r="K11" s="107">
        <f t="shared" si="0"/>
        <v>0</v>
      </c>
      <c r="L11" s="98"/>
      <c r="M11" s="17"/>
    </row>
    <row r="12" spans="2:13" x14ac:dyDescent="0.2">
      <c r="B12" s="29"/>
      <c r="C12" s="31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0"/>
      <c r="E12" s="163"/>
      <c r="F12" s="163"/>
      <c r="G12" s="162"/>
      <c r="H12" s="162"/>
      <c r="I12" s="108"/>
      <c r="J12" s="169"/>
      <c r="K12" s="107">
        <f t="shared" si="0"/>
        <v>0</v>
      </c>
      <c r="L12" s="98"/>
      <c r="M12" s="17"/>
    </row>
    <row r="13" spans="2:13" x14ac:dyDescent="0.2">
      <c r="B13" s="29"/>
      <c r="C13" s="31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0"/>
      <c r="E13" s="163"/>
      <c r="F13" s="163"/>
      <c r="G13" s="162"/>
      <c r="H13" s="162"/>
      <c r="I13" s="108"/>
      <c r="J13" s="169"/>
      <c r="K13" s="107">
        <f t="shared" si="0"/>
        <v>0</v>
      </c>
      <c r="L13" s="98"/>
      <c r="M13" s="17"/>
    </row>
    <row r="14" spans="2:13" x14ac:dyDescent="0.2">
      <c r="B14" s="29"/>
      <c r="C14" s="31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0"/>
      <c r="E14" s="163"/>
      <c r="F14" s="163"/>
      <c r="G14" s="162"/>
      <c r="H14" s="162"/>
      <c r="I14" s="108"/>
      <c r="J14" s="169"/>
      <c r="K14" s="107">
        <f t="shared" si="0"/>
        <v>0</v>
      </c>
      <c r="L14" s="98"/>
      <c r="M14" s="17"/>
    </row>
    <row r="15" spans="2:13" x14ac:dyDescent="0.2">
      <c r="B15" s="29"/>
      <c r="C15" s="31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9"/>
      <c r="E15" s="170"/>
      <c r="F15" s="170"/>
      <c r="G15" s="171"/>
      <c r="H15" s="171"/>
      <c r="I15" s="108"/>
      <c r="J15" s="169"/>
      <c r="K15" s="107">
        <f t="shared" si="0"/>
        <v>0</v>
      </c>
      <c r="L15" s="98"/>
      <c r="M15" s="17"/>
    </row>
    <row r="16" spans="2:13" x14ac:dyDescent="0.2">
      <c r="B16" s="29"/>
      <c r="C16" s="31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0"/>
      <c r="E16" s="163"/>
      <c r="F16" s="163"/>
      <c r="G16" s="162"/>
      <c r="H16" s="162"/>
      <c r="I16" s="108"/>
      <c r="J16" s="169"/>
      <c r="K16" s="107">
        <f t="shared" si="0"/>
        <v>0</v>
      </c>
      <c r="L16" s="98"/>
      <c r="M16" s="17"/>
    </row>
    <row r="17" spans="2:13" x14ac:dyDescent="0.2">
      <c r="B17" s="29"/>
      <c r="C17" s="31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0"/>
      <c r="E17" s="163"/>
      <c r="F17" s="163"/>
      <c r="G17" s="162"/>
      <c r="H17" s="162"/>
      <c r="I17" s="108"/>
      <c r="J17" s="169"/>
      <c r="K17" s="107">
        <f t="shared" si="0"/>
        <v>0</v>
      </c>
      <c r="L17" s="98"/>
      <c r="M17" s="17"/>
    </row>
    <row r="18" spans="2:13" x14ac:dyDescent="0.2">
      <c r="B18" s="29"/>
      <c r="C18" s="31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0"/>
      <c r="E18" s="163"/>
      <c r="F18" s="163"/>
      <c r="G18" s="162"/>
      <c r="H18" s="162"/>
      <c r="I18" s="108"/>
      <c r="J18" s="169"/>
      <c r="K18" s="107">
        <f t="shared" si="0"/>
        <v>0</v>
      </c>
      <c r="L18" s="98"/>
      <c r="M18" s="17"/>
    </row>
    <row r="19" spans="2:13" x14ac:dyDescent="0.2">
      <c r="B19" s="29"/>
      <c r="C19" s="31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0"/>
      <c r="E19" s="163"/>
      <c r="F19" s="163"/>
      <c r="G19" s="162"/>
      <c r="H19" s="162"/>
      <c r="I19" s="108"/>
      <c r="J19" s="169"/>
      <c r="K19" s="107">
        <f t="shared" si="0"/>
        <v>0</v>
      </c>
      <c r="L19" s="98"/>
      <c r="M19" s="17"/>
    </row>
    <row r="20" spans="2:13" x14ac:dyDescent="0.2">
      <c r="B20" s="29"/>
      <c r="C20" s="31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0"/>
      <c r="E20" s="163"/>
      <c r="F20" s="163"/>
      <c r="G20" s="162"/>
      <c r="H20" s="162"/>
      <c r="I20" s="108"/>
      <c r="J20" s="169"/>
      <c r="K20" s="107">
        <f t="shared" si="0"/>
        <v>0</v>
      </c>
      <c r="L20" s="98"/>
      <c r="M20" s="17"/>
    </row>
    <row r="21" spans="2:13" x14ac:dyDescent="0.2">
      <c r="B21" s="29"/>
      <c r="C21" s="31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0"/>
      <c r="E21" s="163"/>
      <c r="F21" s="163"/>
      <c r="G21" s="162"/>
      <c r="H21" s="162"/>
      <c r="I21" s="108"/>
      <c r="J21" s="169"/>
      <c r="K21" s="107">
        <f t="shared" si="0"/>
        <v>0</v>
      </c>
      <c r="L21" s="98"/>
    </row>
    <row r="22" spans="2:13" x14ac:dyDescent="0.2">
      <c r="B22" s="29"/>
      <c r="C22" s="31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0"/>
      <c r="E22" s="163"/>
      <c r="F22" s="163"/>
      <c r="G22" s="162"/>
      <c r="H22" s="162"/>
      <c r="I22" s="108"/>
      <c r="J22" s="169"/>
      <c r="K22" s="107">
        <f t="shared" si="0"/>
        <v>0</v>
      </c>
      <c r="L22" s="98"/>
    </row>
    <row r="23" spans="2:13" x14ac:dyDescent="0.2">
      <c r="B23" s="29"/>
      <c r="C23" s="31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0"/>
      <c r="E23" s="163"/>
      <c r="F23" s="163"/>
      <c r="G23" s="162"/>
      <c r="H23" s="162"/>
      <c r="I23" s="108"/>
      <c r="J23" s="169"/>
      <c r="K23" s="107">
        <f t="shared" si="0"/>
        <v>0</v>
      </c>
      <c r="L23" s="98"/>
    </row>
    <row r="24" spans="2:13" x14ac:dyDescent="0.2">
      <c r="B24" s="29"/>
      <c r="C24" s="31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0"/>
      <c r="E24" s="163"/>
      <c r="F24" s="163"/>
      <c r="G24" s="162"/>
      <c r="H24" s="162"/>
      <c r="I24" s="108"/>
      <c r="J24" s="169"/>
      <c r="K24" s="107">
        <f t="shared" si="0"/>
        <v>0</v>
      </c>
      <c r="L24" s="98"/>
    </row>
    <row r="25" spans="2:13" x14ac:dyDescent="0.2">
      <c r="B25" s="29"/>
      <c r="C25" s="31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0"/>
      <c r="E25" s="163"/>
      <c r="F25" s="163"/>
      <c r="G25" s="162"/>
      <c r="H25" s="162"/>
      <c r="I25" s="108"/>
      <c r="J25" s="169"/>
      <c r="K25" s="107">
        <f t="shared" si="0"/>
        <v>0</v>
      </c>
      <c r="L25" s="98"/>
    </row>
    <row r="26" spans="2:13" x14ac:dyDescent="0.2">
      <c r="B26" s="29"/>
      <c r="C26" s="31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0"/>
      <c r="E26" s="163"/>
      <c r="F26" s="163"/>
      <c r="G26" s="162"/>
      <c r="H26" s="162"/>
      <c r="I26" s="108"/>
      <c r="J26" s="169"/>
      <c r="K26" s="107">
        <f t="shared" si="0"/>
        <v>0</v>
      </c>
      <c r="L26" s="98"/>
    </row>
    <row r="27" spans="2:13" x14ac:dyDescent="0.2">
      <c r="B27" s="29"/>
      <c r="C27" s="31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0"/>
      <c r="E27" s="163"/>
      <c r="F27" s="163"/>
      <c r="G27" s="162"/>
      <c r="H27" s="162"/>
      <c r="I27" s="108"/>
      <c r="J27" s="169"/>
      <c r="K27" s="107">
        <f t="shared" si="0"/>
        <v>0</v>
      </c>
      <c r="L27" s="98"/>
    </row>
    <row r="28" spans="2:13" x14ac:dyDescent="0.2">
      <c r="B28" s="29"/>
      <c r="C28" s="31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0"/>
      <c r="E28" s="163"/>
      <c r="F28" s="163"/>
      <c r="G28" s="162"/>
      <c r="H28" s="162"/>
      <c r="I28" s="108"/>
      <c r="J28" s="169"/>
      <c r="K28" s="107">
        <f t="shared" si="0"/>
        <v>0</v>
      </c>
      <c r="L28" s="98"/>
    </row>
    <row r="29" spans="2:13" x14ac:dyDescent="0.2">
      <c r="B29" s="29"/>
      <c r="C29" s="31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0"/>
      <c r="E29" s="163"/>
      <c r="F29" s="163"/>
      <c r="G29" s="162"/>
      <c r="H29" s="162"/>
      <c r="I29" s="108"/>
      <c r="J29" s="169"/>
      <c r="K29" s="107">
        <f t="shared" si="0"/>
        <v>0</v>
      </c>
      <c r="L29" s="98"/>
    </row>
    <row r="30" spans="2:13" x14ac:dyDescent="0.2">
      <c r="B30" s="29"/>
      <c r="C30" s="31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0"/>
      <c r="E30" s="163"/>
      <c r="F30" s="163"/>
      <c r="G30" s="162"/>
      <c r="H30" s="162"/>
      <c r="I30" s="108"/>
      <c r="J30" s="169"/>
      <c r="K30" s="107">
        <f t="shared" si="0"/>
        <v>0</v>
      </c>
      <c r="L30" s="98"/>
    </row>
    <row r="31" spans="2:13" x14ac:dyDescent="0.2">
      <c r="B31" s="29"/>
      <c r="C31" s="31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0"/>
      <c r="E31" s="163"/>
      <c r="F31" s="163"/>
      <c r="G31" s="162"/>
      <c r="H31" s="162"/>
      <c r="I31" s="108"/>
      <c r="J31" s="169"/>
      <c r="K31" s="107">
        <f t="shared" si="0"/>
        <v>0</v>
      </c>
      <c r="L31" s="98"/>
    </row>
    <row r="32" spans="2:13" x14ac:dyDescent="0.2">
      <c r="B32" s="29"/>
      <c r="C32" s="31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0"/>
      <c r="E32" s="163"/>
      <c r="F32" s="163"/>
      <c r="G32" s="162"/>
      <c r="H32" s="162"/>
      <c r="I32" s="108"/>
      <c r="J32" s="169"/>
      <c r="K32" s="107">
        <f t="shared" si="0"/>
        <v>0</v>
      </c>
      <c r="L32" s="98"/>
    </row>
    <row r="33" spans="2:12" x14ac:dyDescent="0.2">
      <c r="B33" s="29"/>
      <c r="C33" s="31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0"/>
      <c r="E33" s="163"/>
      <c r="F33" s="163"/>
      <c r="G33" s="162"/>
      <c r="H33" s="162"/>
      <c r="I33" s="108"/>
      <c r="J33" s="169"/>
      <c r="K33" s="107">
        <f t="shared" si="0"/>
        <v>0</v>
      </c>
      <c r="L33" s="98"/>
    </row>
    <row r="34" spans="2:12" x14ac:dyDescent="0.2">
      <c r="B34" s="29"/>
      <c r="C34" s="31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0"/>
      <c r="E34" s="163"/>
      <c r="F34" s="163"/>
      <c r="G34" s="162"/>
      <c r="H34" s="162"/>
      <c r="I34" s="108"/>
      <c r="J34" s="169"/>
      <c r="K34" s="107">
        <f t="shared" si="0"/>
        <v>0</v>
      </c>
      <c r="L34" s="98"/>
    </row>
    <row r="35" spans="2:12" x14ac:dyDescent="0.2">
      <c r="B35" s="29"/>
      <c r="C35" s="31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0"/>
      <c r="E35" s="163"/>
      <c r="F35" s="163"/>
      <c r="G35" s="162"/>
      <c r="H35" s="162"/>
      <c r="I35" s="108"/>
      <c r="J35" s="169"/>
      <c r="K35" s="107">
        <f t="shared" si="0"/>
        <v>0</v>
      </c>
      <c r="L35" s="98"/>
    </row>
    <row r="36" spans="2:12" x14ac:dyDescent="0.2">
      <c r="B36" s="29"/>
      <c r="C36" s="31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0"/>
      <c r="E36" s="163"/>
      <c r="F36" s="163"/>
      <c r="G36" s="162"/>
      <c r="H36" s="162"/>
      <c r="I36" s="108"/>
      <c r="J36" s="169"/>
      <c r="K36" s="107">
        <f t="shared" si="0"/>
        <v>0</v>
      </c>
      <c r="L36" s="98"/>
    </row>
    <row r="37" spans="2:12" x14ac:dyDescent="0.2">
      <c r="B37" s="29"/>
      <c r="C37" s="31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0"/>
      <c r="E37" s="163"/>
      <c r="F37" s="163"/>
      <c r="G37" s="162"/>
      <c r="H37" s="162"/>
      <c r="I37" s="108"/>
      <c r="J37" s="169"/>
      <c r="K37" s="107">
        <f t="shared" si="0"/>
        <v>0</v>
      </c>
      <c r="L37" s="98"/>
    </row>
    <row r="38" spans="2:12" x14ac:dyDescent="0.2">
      <c r="B38" s="29"/>
      <c r="C38" s="31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0"/>
      <c r="E38" s="163"/>
      <c r="F38" s="163"/>
      <c r="G38" s="162"/>
      <c r="H38" s="162"/>
      <c r="I38" s="108"/>
      <c r="J38" s="169"/>
      <c r="K38" s="107">
        <f t="shared" si="0"/>
        <v>0</v>
      </c>
      <c r="L38" s="98"/>
    </row>
    <row r="39" spans="2:12" x14ac:dyDescent="0.2">
      <c r="B39" s="29"/>
      <c r="C39" s="31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0"/>
      <c r="E39" s="163"/>
      <c r="F39" s="163"/>
      <c r="G39" s="162"/>
      <c r="H39" s="162"/>
      <c r="I39" s="108"/>
      <c r="J39" s="169"/>
      <c r="K39" s="107">
        <f t="shared" si="0"/>
        <v>0</v>
      </c>
      <c r="L39" s="98"/>
    </row>
    <row r="40" spans="2:12" x14ac:dyDescent="0.2">
      <c r="B40" s="29"/>
      <c r="C40" s="31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0"/>
      <c r="E40" s="163"/>
      <c r="F40" s="163"/>
      <c r="G40" s="162"/>
      <c r="H40" s="162"/>
      <c r="I40" s="108"/>
      <c r="J40" s="169"/>
      <c r="K40" s="107">
        <f t="shared" si="0"/>
        <v>0</v>
      </c>
      <c r="L40" s="98"/>
    </row>
    <row r="41" spans="2:12" x14ac:dyDescent="0.2">
      <c r="B41" s="29"/>
      <c r="C41" s="31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0"/>
      <c r="E41" s="163"/>
      <c r="F41" s="163"/>
      <c r="G41" s="162"/>
      <c r="H41" s="162"/>
      <c r="I41" s="108"/>
      <c r="J41" s="169"/>
      <c r="K41" s="107">
        <f t="shared" si="0"/>
        <v>0</v>
      </c>
      <c r="L41" s="98"/>
    </row>
    <row r="42" spans="2:12" x14ac:dyDescent="0.2">
      <c r="B42" s="29"/>
      <c r="C42" s="31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0"/>
      <c r="E42" s="163"/>
      <c r="F42" s="163"/>
      <c r="G42" s="162"/>
      <c r="H42" s="162"/>
      <c r="I42" s="108"/>
      <c r="J42" s="169"/>
      <c r="K42" s="107">
        <f t="shared" si="0"/>
        <v>0</v>
      </c>
      <c r="L42" s="98"/>
    </row>
    <row r="43" spans="2:12" ht="13.5" thickBot="1" x14ac:dyDescent="0.25">
      <c r="B43" s="33"/>
      <c r="C43" s="3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30"/>
      <c r="E43" s="166"/>
      <c r="F43" s="166"/>
      <c r="G43" s="165"/>
      <c r="H43" s="165"/>
      <c r="I43" s="109"/>
      <c r="J43" s="172"/>
      <c r="K43" s="110">
        <f t="shared" si="0"/>
        <v>0</v>
      </c>
      <c r="L43" s="98"/>
    </row>
    <row r="44" spans="2:12" ht="13.5" thickTop="1" x14ac:dyDescent="0.2"/>
    <row r="46" spans="2:12" x14ac:dyDescent="0.2"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100"/>
    </row>
    <row r="47" spans="2:12" x14ac:dyDescent="0.2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100"/>
    </row>
    <row r="48" spans="2:12" x14ac:dyDescent="0.2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100"/>
    </row>
    <row r="49" spans="2:12" x14ac:dyDescent="0.2"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100"/>
    </row>
    <row r="50" spans="2:12" x14ac:dyDescent="0.2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100"/>
    </row>
    <row r="51" spans="2:12" x14ac:dyDescent="0.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 x14ac:dyDescent="0.2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100"/>
    </row>
    <row r="53" spans="2:12" x14ac:dyDescent="0.2"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 x14ac:dyDescent="0.2">
      <c r="B54" s="101"/>
      <c r="C54" s="101"/>
    </row>
  </sheetData>
  <sheetProtection algorithmName="SHA-512" hashValue="tk54qQ571e9aITVI/h4oOJVgHKNp9N1TV+wTwVfgOtG8wLfYZAwNeuznUnlQSF7E9lHCI3G3fKtYuOYDXn13Xg==" saltValue="ppXxtEs2V122ddXpXZ5mcA==" spinCount="100000" sheet="1" pivotTables="0"/>
  <dataConsolidate/>
  <mergeCells count="8">
    <mergeCell ref="B52:K52"/>
    <mergeCell ref="B2:F2"/>
    <mergeCell ref="G2:J2"/>
    <mergeCell ref="B46:K46"/>
    <mergeCell ref="B47:K47"/>
    <mergeCell ref="B48:K48"/>
    <mergeCell ref="B49:K49"/>
    <mergeCell ref="B50:K50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66C7F9-1977-4ECC-80AB-35F8ADC1C4C9}">
          <x14:formula1>
            <xm:f>'Registrering partner'!$A$10:$A$16</xm:f>
          </x14:formula1>
          <xm:sqref>B4:B43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SB Dokument" ma:contentTypeID="0x0101008239AB5D3D2647B580F011DA2F35611101003AC511FC3F0BEB4BAA3729E6834532F9" ma:contentTypeVersion="5" ma:contentTypeDescription="Skapa ett nytt dokument." ma:contentTypeScope="" ma:versionID="b18bbe72fa8a9dafb5a2c6aa789fc875">
  <xsd:schema xmlns:xsd="http://www.w3.org/2001/XMLSchema" xmlns:xs="http://www.w3.org/2001/XMLSchema" xmlns:p="http://schemas.microsoft.com/office/2006/metadata/properties" xmlns:ns2="ce453374-3754-4f97-8026-c9a204eef517" xmlns:ns3="ce453374-3754-4f97-8026-c9a204eef517" targetNamespace="http://schemas.microsoft.com/office/2006/metadata/properties" ma:root="true" ma:fieldsID="f1e7c3ac071b27a1c00f1e967cb528f8" ns3:_="">
    <xsd:import namespace="ce453374-3754-4f97-8026-c9a204eef517"/>
    <xsd:import namespace="ce453374-3754-4f97-8026-c9a204eef517"/>
    <xsd:element name="properties">
      <xsd:complexType>
        <xsd:sequence>
          <xsd:element name="documentManagement">
            <xsd:complexType>
              <xsd:all>
                <xsd:element ref="ns2:msbLabel" minOccurs="0"/>
                <xsd:element ref="ns3:m2aee67405bb479c94f1771e9cea3d44" minOccurs="0"/>
                <xsd:element ref="ns3:TaxCatchAll" minOccurs="0"/>
                <xsd:element ref="ns3:TaxCatchAllLabel" minOccurs="0"/>
                <xsd:element ref="ns3:c85fd7b0ce7b49b292ee2c9aee4b85fa" minOccurs="0"/>
                <xsd:element ref="ns3:MSB_Record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53374-3754-4f97-8026-c9a204eef517" elementFormDefault="qualified">
    <xsd:import namespace="http://schemas.microsoft.com/office/2006/documentManagement/types"/>
    <xsd:import namespace="http://schemas.microsoft.com/office/infopath/2007/PartnerControls"/>
    <xsd:element name="msbLabel" ma:index="8" nillable="true" ma:displayName="Märkning" ma:list="207a90c8-0ee0-439e-a448-54d3be1f8abb" ma:internalName="msbLabel" ma:showField="Title" ma:web="ce453374-3754-4f97-8026-c9a204eef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53374-3754-4f97-8026-c9a204eef517" elementFormDefault="qualified">
    <xsd:import namespace="http://schemas.microsoft.com/office/2006/documentManagement/types"/>
    <xsd:import namespace="http://schemas.microsoft.com/office/infopath/2007/PartnerControls"/>
    <xsd:element name="m2aee67405bb479c94f1771e9cea3d44" ma:index="9" nillable="true" ma:taxonomy="true" ma:internalName="m2aee67405bb479c94f1771e9cea3d44" ma:taxonomyFieldName="MSB_SiteBusinessProcess" ma:displayName="Handlingsslag" ma:default="1;#Standard|42db7290-f92b-446b-999c-1bee6d848af0" ma:fieldId="{62aee674-05bb-479c-94f1-771e9cea3d44}" ma:sspId="1d297c32-e349-4b6d-b895-deec35520f0b" ma:termSetId="84c5b001-a021-41b2-9608-e8b90a27b6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ba9eea16-5126-4ae3-aaa7-b646fbcea343}" ma:internalName="TaxCatchAll" ma:showField="CatchAllData" ma:web="ce453374-3754-4f97-8026-c9a204eef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ba9eea16-5126-4ae3-aaa7-b646fbcea343}" ma:internalName="TaxCatchAllLabel" ma:readOnly="true" ma:showField="CatchAllDataLabel" ma:web="ce453374-3754-4f97-8026-c9a204eef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85fd7b0ce7b49b292ee2c9aee4b85fa" ma:index="13" nillable="true" ma:taxonomy="true" ma:internalName="c85fd7b0ce7b49b292ee2c9aee4b85fa" ma:taxonomyFieldName="MSB_DocumentType" ma:displayName="Handlingstyp" ma:fieldId="{c85fd7b0-ce7b-49b2-92ee-2c9aee4b85fa}" ma:sspId="1d297c32-e349-4b6d-b895-deec35520f0b" ma:termSetId="e3c19ec3-4bda-47fb-b9f4-9ecf798a87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SB_RecordId" ma:index="15" nillable="true" ma:displayName="Diarienummer" ma:internalName="MSB_RecordId">
      <xsd:simpleType>
        <xsd:restriction base="dms:Text"/>
      </xsd:simpleType>
    </xsd:element>
    <xsd:element name="SharedWithUsers" ma:index="16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53374-3754-4f97-8026-c9a204eef517">
      <Value>1</Value>
    </TaxCatchAll>
    <m2aee67405bb479c94f1771e9cea3d44 xmlns="ce453374-3754-4f97-8026-c9a204eef5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42db7290-f92b-446b-999c-1bee6d848af0</TermId>
        </TermInfo>
      </Terms>
    </m2aee67405bb479c94f1771e9cea3d44>
    <c85fd7b0ce7b49b292ee2c9aee4b85fa xmlns="ce453374-3754-4f97-8026-c9a204eef517">
      <Terms xmlns="http://schemas.microsoft.com/office/infopath/2007/PartnerControls"/>
    </c85fd7b0ce7b49b292ee2c9aee4b85fa>
    <msbLabel xmlns="ce453374-3754-4f97-8026-c9a204eef517"/>
    <MSB_RecordId xmlns="ce453374-3754-4f97-8026-c9a204eef5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14B7D7-515E-4198-8F4D-204D6ADA5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53374-3754-4f97-8026-c9a204eef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B548A-5C42-4E1E-BB45-7FC48D456F7D}">
  <ds:schemaRefs>
    <ds:schemaRef ds:uri="ce453374-3754-4f97-8026-c9a204eef517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6C4FD7-D0D3-4B0C-80FF-C5A6C8967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12</vt:i4>
      </vt:variant>
    </vt:vector>
  </HeadingPairs>
  <TitlesOfParts>
    <vt:vector size="23" baseType="lpstr">
      <vt:lpstr>Instruktion</vt:lpstr>
      <vt:lpstr>Registrering partner</vt:lpstr>
      <vt:lpstr>Budgetöversikt</vt:lpstr>
      <vt:lpstr>Översikt Faktiska</vt:lpstr>
      <vt:lpstr>befattningar</vt:lpstr>
      <vt:lpstr>1.Personal</vt:lpstr>
      <vt:lpstr>2. Resor och logi</vt:lpstr>
      <vt:lpstr>3. Invest,materiel, lokaler</vt:lpstr>
      <vt:lpstr>4. Externa tjänster</vt:lpstr>
      <vt:lpstr>5. Intäkter</vt:lpstr>
      <vt:lpstr>6. Finansiering</vt:lpstr>
      <vt:lpstr>kontant.bidrag</vt:lpstr>
      <vt:lpstr>Migv.befattningar</vt:lpstr>
      <vt:lpstr>Månad.Timme</vt:lpstr>
      <vt:lpstr>Part.nr</vt:lpstr>
      <vt:lpstr>Partner.kod</vt:lpstr>
      <vt:lpstr>partner.nr</vt:lpstr>
      <vt:lpstr>Partner_nummer</vt:lpstr>
      <vt:lpstr>'1.Personal'!Utskriftsområde</vt:lpstr>
      <vt:lpstr>'2. Resor och logi'!Utskriftsområde</vt:lpstr>
      <vt:lpstr>'3. Invest,materiel, lokaler'!Utskriftsområde</vt:lpstr>
      <vt:lpstr>'4. Externa tjänster'!Utskriftsområde</vt:lpstr>
      <vt:lpstr>'5. Intäkter'!Utskriftsområde</vt:lpstr>
    </vt:vector>
  </TitlesOfParts>
  <Company>Polisen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Gruppen för EU-fonder</cp:lastModifiedBy>
  <cp:lastPrinted>2018-03-28T08:52:35Z</cp:lastPrinted>
  <dcterms:created xsi:type="dcterms:W3CDTF">2010-08-25T11:37:34Z</dcterms:created>
  <dcterms:modified xsi:type="dcterms:W3CDTF">2022-09-29T07:11:56Z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0x0101008239AB5D3D2647B580F011DA2F35611101003AC511FC3F0BEB4BAA3729E6834532F9</vt:lpwstr>
  </property>
  <property fmtid="{D5CDD505-2E9C-101B-9397-08002B2CF9AE}" pid="3" name="MSB_SiteBusinessProcess">
    <vt:lpwstr>1;#Standard|42db7290-f92b-446b-999c-1bee6d848af0</vt:lpwstr>
  </property>
  <property fmtid="{D5CDD505-2E9C-101B-9397-08002B2CF9AE}" pid="4" name="MSB_DocumentType">
    <vt:lpwstr/>
  </property>
</Properties>
</file>